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JOINT COMMITTEE\"/>
    </mc:Choice>
  </mc:AlternateContent>
  <bookViews>
    <workbookView xWindow="0" yWindow="0" windowWidth="19200" windowHeight="7224" tabRatio="585"/>
  </bookViews>
  <sheets>
    <sheet name="FORM H1" sheetId="22" r:id="rId1"/>
    <sheet name="PAYE PAYMENTS" sheetId="26" r:id="rId2"/>
    <sheet name="TCC" sheetId="28" r:id="rId3"/>
    <sheet name="PROJECTED PAYROLL FOR NEXT YEAR" sheetId="25" r:id="rId4"/>
    <sheet name="PAYROLL SUMMARY" sheetId="31" r:id="rId5"/>
    <sheet name="PAYROLL COMPUTATION" sheetId="29" r:id="rId6"/>
  </sheets>
  <definedNames>
    <definedName name="_xlnm.Print_Area" localSheetId="0">'FORM H1'!$A$1:$M$95</definedName>
    <definedName name="_xlnm.Print_Area" localSheetId="1">'PAYE PAYMENTS'!$A$1:$F$20</definedName>
    <definedName name="_xlnm.Print_Area" localSheetId="4">'PAYROLL SUMMARY'!$A$1:$H$88</definedName>
    <definedName name="_xlnm.Print_Area" localSheetId="3">'PROJECTED PAYROLL FOR NEXT YEAR'!$A$1:$I$82</definedName>
  </definedNames>
  <calcPr calcId="152511"/>
</workbook>
</file>

<file path=xl/calcChain.xml><?xml version="1.0" encoding="utf-8"?>
<calcChain xmlns="http://schemas.openxmlformats.org/spreadsheetml/2006/main">
  <c r="H8" i="29" l="1"/>
  <c r="I8" i="29" s="1"/>
  <c r="R8" i="29"/>
  <c r="H9" i="29"/>
  <c r="I9" i="29" s="1"/>
  <c r="R9" i="29"/>
  <c r="H10" i="29"/>
  <c r="I10" i="29"/>
  <c r="R10" i="29"/>
  <c r="H11" i="29"/>
  <c r="I11" i="29"/>
  <c r="R11" i="29"/>
  <c r="H12" i="29"/>
  <c r="I12" i="29" s="1"/>
  <c r="R12" i="29"/>
  <c r="H13" i="29"/>
  <c r="I13" i="29" s="1"/>
  <c r="R13" i="29"/>
  <c r="H14" i="29"/>
  <c r="I14" i="29"/>
  <c r="N14" i="29" s="1"/>
  <c r="R14" i="29"/>
  <c r="H15" i="29"/>
  <c r="I15" i="29"/>
  <c r="R15" i="29"/>
  <c r="H16" i="29"/>
  <c r="I16" i="29" s="1"/>
  <c r="R16" i="29"/>
  <c r="H17" i="29"/>
  <c r="I17" i="29" s="1"/>
  <c r="R17" i="29"/>
  <c r="H18" i="29"/>
  <c r="I18" i="29"/>
  <c r="R18" i="29"/>
  <c r="H19" i="29"/>
  <c r="I19" i="29"/>
  <c r="R19" i="29"/>
  <c r="H20" i="29"/>
  <c r="I20" i="29" s="1"/>
  <c r="R20" i="29"/>
  <c r="H21" i="29"/>
  <c r="I21" i="29" s="1"/>
  <c r="R21" i="29"/>
  <c r="H22" i="29"/>
  <c r="I22" i="29"/>
  <c r="N22" i="29" s="1"/>
  <c r="R22" i="29"/>
  <c r="H23" i="29"/>
  <c r="I23" i="29"/>
  <c r="R23" i="29"/>
  <c r="H24" i="29"/>
  <c r="I24" i="29" s="1"/>
  <c r="R24" i="29"/>
  <c r="H25" i="29"/>
  <c r="I25" i="29" s="1"/>
  <c r="R25" i="29"/>
  <c r="H26" i="29"/>
  <c r="I26" i="29"/>
  <c r="R26" i="29"/>
  <c r="H27" i="29"/>
  <c r="I27" i="29"/>
  <c r="R27" i="29"/>
  <c r="H28" i="29"/>
  <c r="I28" i="29" s="1"/>
  <c r="R28" i="29"/>
  <c r="H29" i="29"/>
  <c r="I29" i="29" s="1"/>
  <c r="R29" i="29"/>
  <c r="H30" i="29"/>
  <c r="I30" i="29" s="1"/>
  <c r="N30" i="29"/>
  <c r="R30" i="29"/>
  <c r="H31" i="29"/>
  <c r="I31" i="29"/>
  <c r="R31" i="29"/>
  <c r="H32" i="29"/>
  <c r="I32" i="29"/>
  <c r="N32" i="29" s="1"/>
  <c r="J32" i="29"/>
  <c r="L32" i="29"/>
  <c r="P32" i="29" s="1"/>
  <c r="Q32" i="29" s="1"/>
  <c r="S32" i="29" s="1"/>
  <c r="R32" i="29"/>
  <c r="H33" i="29"/>
  <c r="I33" i="29"/>
  <c r="R33" i="29"/>
  <c r="H34" i="29"/>
  <c r="I34" i="29"/>
  <c r="R34" i="29"/>
  <c r="H35" i="29"/>
  <c r="I35" i="29"/>
  <c r="R35" i="29"/>
  <c r="H36" i="29"/>
  <c r="I36" i="29" s="1"/>
  <c r="N36" i="29"/>
  <c r="R36" i="29"/>
  <c r="H37" i="29"/>
  <c r="I37" i="29"/>
  <c r="N37" i="29" s="1"/>
  <c r="L37" i="29"/>
  <c r="R37" i="29"/>
  <c r="H38" i="29"/>
  <c r="I38" i="29"/>
  <c r="L38" i="29" s="1"/>
  <c r="J38" i="29"/>
  <c r="R38" i="29"/>
  <c r="H39" i="29"/>
  <c r="I39" i="29" s="1"/>
  <c r="J39" i="29" s="1"/>
  <c r="R39" i="29"/>
  <c r="H40" i="29"/>
  <c r="I40" i="29" s="1"/>
  <c r="R40" i="29"/>
  <c r="H41" i="29"/>
  <c r="I41" i="29" s="1"/>
  <c r="J41" i="29" s="1"/>
  <c r="R41" i="29"/>
  <c r="H42" i="29"/>
  <c r="I42" i="29" s="1"/>
  <c r="N42" i="29" s="1"/>
  <c r="J42" i="29"/>
  <c r="R42" i="29"/>
  <c r="H43" i="29"/>
  <c r="I43" i="29"/>
  <c r="N43" i="29" s="1"/>
  <c r="R43" i="29"/>
  <c r="H44" i="29"/>
  <c r="I44" i="29"/>
  <c r="J44" i="29"/>
  <c r="R44" i="29"/>
  <c r="H45" i="29"/>
  <c r="I45" i="29" s="1"/>
  <c r="R45" i="29"/>
  <c r="H46" i="29"/>
  <c r="I46" i="29" s="1"/>
  <c r="J46" i="29" s="1"/>
  <c r="R46" i="29"/>
  <c r="H47" i="29"/>
  <c r="I47" i="29"/>
  <c r="J47" i="29" s="1"/>
  <c r="L47" i="29"/>
  <c r="R47" i="29"/>
  <c r="H48" i="29"/>
  <c r="I48" i="29"/>
  <c r="J48" i="29" s="1"/>
  <c r="R48" i="29"/>
  <c r="H49" i="29"/>
  <c r="I49" i="29" s="1"/>
  <c r="N49" i="29" s="1"/>
  <c r="R49" i="29"/>
  <c r="H50" i="29"/>
  <c r="I50" i="29"/>
  <c r="N50" i="29"/>
  <c r="R50" i="29"/>
  <c r="H51" i="29"/>
  <c r="I51" i="29"/>
  <c r="R51" i="29"/>
  <c r="H52" i="29"/>
  <c r="I52" i="29"/>
  <c r="R52" i="29"/>
  <c r="H53" i="29"/>
  <c r="I53" i="29" s="1"/>
  <c r="R53" i="29"/>
  <c r="H54" i="29"/>
  <c r="I54" i="29"/>
  <c r="R54" i="29"/>
  <c r="H55" i="29"/>
  <c r="I55" i="29"/>
  <c r="R55" i="29"/>
  <c r="H56" i="29"/>
  <c r="I56" i="29"/>
  <c r="R56" i="29"/>
  <c r="H57" i="29"/>
  <c r="I57" i="29" s="1"/>
  <c r="N57" i="29" s="1"/>
  <c r="R57" i="29"/>
  <c r="H58" i="29"/>
  <c r="I58" i="29"/>
  <c r="R58" i="29"/>
  <c r="H59" i="29"/>
  <c r="I59" i="29" s="1"/>
  <c r="J59" i="29"/>
  <c r="R59" i="29"/>
  <c r="H60" i="29"/>
  <c r="I60" i="29"/>
  <c r="R60" i="29"/>
  <c r="H61" i="29"/>
  <c r="I61" i="29"/>
  <c r="N61" i="29"/>
  <c r="R61" i="29"/>
  <c r="H62" i="29"/>
  <c r="I62" i="29"/>
  <c r="R62" i="29"/>
  <c r="H63" i="29"/>
  <c r="I63" i="29" s="1"/>
  <c r="L63" i="29" s="1"/>
  <c r="N63" i="29"/>
  <c r="R63" i="29"/>
  <c r="H64" i="29"/>
  <c r="I64" i="29"/>
  <c r="L64" i="29"/>
  <c r="R64" i="29"/>
  <c r="H65" i="29"/>
  <c r="I65" i="29"/>
  <c r="J65" i="29"/>
  <c r="R65" i="29"/>
  <c r="H66" i="29"/>
  <c r="I66" i="29" s="1"/>
  <c r="R66" i="29"/>
  <c r="H67" i="29"/>
  <c r="I67" i="29" s="1"/>
  <c r="L67" i="29"/>
  <c r="R67" i="29"/>
  <c r="H68" i="29"/>
  <c r="I68" i="29"/>
  <c r="J68" i="29" s="1"/>
  <c r="R68" i="29"/>
  <c r="H69" i="29"/>
  <c r="I69" i="29" s="1"/>
  <c r="J69" i="29"/>
  <c r="L69" i="29"/>
  <c r="R69" i="29"/>
  <c r="H70" i="29"/>
  <c r="I70" i="29"/>
  <c r="R70" i="29"/>
  <c r="H71" i="29"/>
  <c r="I71" i="29"/>
  <c r="N71" i="29"/>
  <c r="R71" i="29"/>
  <c r="H72" i="29"/>
  <c r="I72" i="29" s="1"/>
  <c r="R72" i="29"/>
  <c r="H73" i="29"/>
  <c r="I73" i="29" s="1"/>
  <c r="L73" i="29"/>
  <c r="R73" i="29"/>
  <c r="H74" i="29"/>
  <c r="I74" i="29"/>
  <c r="R74" i="29"/>
  <c r="H75" i="29"/>
  <c r="I75" i="29"/>
  <c r="O75" i="29" s="1"/>
  <c r="R75" i="29"/>
  <c r="H76" i="29"/>
  <c r="I76" i="29" s="1"/>
  <c r="R76" i="29"/>
  <c r="H77" i="29"/>
  <c r="I77" i="29" s="1"/>
  <c r="L77" i="29" s="1"/>
  <c r="N77" i="29"/>
  <c r="R77" i="29"/>
  <c r="H78" i="29"/>
  <c r="I78" i="29"/>
  <c r="L78" i="29"/>
  <c r="R78" i="29"/>
  <c r="H79" i="29"/>
  <c r="I79" i="29"/>
  <c r="J79" i="29"/>
  <c r="R79" i="29"/>
  <c r="H80" i="29"/>
  <c r="I80" i="29" s="1"/>
  <c r="R80" i="29"/>
  <c r="H81" i="29"/>
  <c r="I81" i="29" s="1"/>
  <c r="L81" i="29"/>
  <c r="R81" i="29"/>
  <c r="H82" i="29"/>
  <c r="I82" i="29"/>
  <c r="K82" i="29" s="1"/>
  <c r="R82" i="29"/>
  <c r="H83" i="29"/>
  <c r="I83" i="29"/>
  <c r="R83" i="29"/>
  <c r="H84" i="29"/>
  <c r="I84" i="29" s="1"/>
  <c r="R84" i="29"/>
  <c r="H85" i="29"/>
  <c r="I85" i="29" s="1"/>
  <c r="R85" i="29"/>
  <c r="H86" i="29"/>
  <c r="I86" i="29"/>
  <c r="R86" i="29"/>
  <c r="R7" i="29"/>
  <c r="H7" i="29"/>
  <c r="R6" i="29"/>
  <c r="H6" i="29"/>
  <c r="R5" i="29"/>
  <c r="H5" i="29"/>
  <c r="R4" i="29"/>
  <c r="H4" i="29"/>
  <c r="H87" i="29"/>
  <c r="G87" i="29"/>
  <c r="J86" i="29"/>
  <c r="N86" i="29"/>
  <c r="J84" i="29"/>
  <c r="N72" i="29"/>
  <c r="J62" i="29"/>
  <c r="N62" i="29"/>
  <c r="J58" i="29"/>
  <c r="N39" i="29"/>
  <c r="J35" i="29"/>
  <c r="N35" i="29"/>
  <c r="J31" i="29"/>
  <c r="N31" i="29"/>
  <c r="P31" i="29" s="1"/>
  <c r="Q31" i="29" s="1"/>
  <c r="S31" i="29" s="1"/>
  <c r="L86" i="29"/>
  <c r="L62" i="29"/>
  <c r="L43" i="29"/>
  <c r="L39" i="29"/>
  <c r="L35" i="29"/>
  <c r="L31" i="29"/>
  <c r="R87" i="29"/>
  <c r="N80" i="29"/>
  <c r="J78" i="29"/>
  <c r="N76" i="29"/>
  <c r="N70" i="29"/>
  <c r="J66" i="29"/>
  <c r="N64" i="29"/>
  <c r="N47" i="29"/>
  <c r="J45" i="29"/>
  <c r="N41" i="29"/>
  <c r="J37" i="29"/>
  <c r="N33" i="29"/>
  <c r="K56" i="29"/>
  <c r="M56" i="29"/>
  <c r="O56" i="29"/>
  <c r="J56" i="29"/>
  <c r="L56" i="29"/>
  <c r="N56" i="29"/>
  <c r="M55" i="29"/>
  <c r="O55" i="29"/>
  <c r="N55" i="29"/>
  <c r="K54" i="29"/>
  <c r="M53" i="29"/>
  <c r="O53" i="29"/>
  <c r="N53" i="29"/>
  <c r="K52" i="29"/>
  <c r="M52" i="29"/>
  <c r="O52" i="29"/>
  <c r="J52" i="29"/>
  <c r="L52" i="29"/>
  <c r="N52" i="29"/>
  <c r="M51" i="29"/>
  <c r="K86" i="29"/>
  <c r="M86" i="29"/>
  <c r="O86" i="29"/>
  <c r="M84" i="29"/>
  <c r="O84" i="29"/>
  <c r="K81" i="29"/>
  <c r="M81" i="29"/>
  <c r="M80" i="29"/>
  <c r="O80" i="29"/>
  <c r="O79" i="29"/>
  <c r="K78" i="29"/>
  <c r="K77" i="29"/>
  <c r="M77" i="29"/>
  <c r="M76" i="29"/>
  <c r="O76" i="29"/>
  <c r="K73" i="29"/>
  <c r="M73" i="29"/>
  <c r="M72" i="29"/>
  <c r="O72" i="29"/>
  <c r="O71" i="29"/>
  <c r="K70" i="29"/>
  <c r="K69" i="29"/>
  <c r="M69" i="29"/>
  <c r="M68" i="29"/>
  <c r="O67" i="29"/>
  <c r="K66" i="29"/>
  <c r="K65" i="29"/>
  <c r="M65" i="29"/>
  <c r="M64" i="29"/>
  <c r="O64" i="29"/>
  <c r="O63" i="29"/>
  <c r="K62" i="29"/>
  <c r="M62" i="29"/>
  <c r="O62" i="29"/>
  <c r="K61" i="29"/>
  <c r="M61" i="29"/>
  <c r="O60" i="29"/>
  <c r="K59" i="29"/>
  <c r="K58" i="29"/>
  <c r="M58" i="29"/>
  <c r="M57" i="29"/>
  <c r="M29" i="29"/>
  <c r="O29" i="29"/>
  <c r="N28" i="29"/>
  <c r="K28" i="29"/>
  <c r="J27" i="29"/>
  <c r="L27" i="29"/>
  <c r="N27" i="29"/>
  <c r="K27" i="29"/>
  <c r="O27" i="29"/>
  <c r="J26" i="29"/>
  <c r="L26" i="29"/>
  <c r="N26" i="29"/>
  <c r="K26" i="29"/>
  <c r="O26" i="29"/>
  <c r="J25" i="29"/>
  <c r="P25" i="29" s="1"/>
  <c r="Q25" i="29" s="1"/>
  <c r="S25" i="29" s="1"/>
  <c r="L25" i="29"/>
  <c r="N25" i="29"/>
  <c r="K25" i="29"/>
  <c r="O25" i="29"/>
  <c r="J24" i="29"/>
  <c r="L24" i="29"/>
  <c r="N24" i="29"/>
  <c r="K24" i="29"/>
  <c r="P24" i="29" s="1"/>
  <c r="Q24" i="29" s="1"/>
  <c r="S24" i="29" s="1"/>
  <c r="O24" i="29"/>
  <c r="J23" i="29"/>
  <c r="L23" i="29"/>
  <c r="N23" i="29"/>
  <c r="K23" i="29"/>
  <c r="O23" i="29"/>
  <c r="L22" i="29"/>
  <c r="J21" i="29"/>
  <c r="P21" i="29" s="1"/>
  <c r="L21" i="29"/>
  <c r="N21" i="29"/>
  <c r="K21" i="29"/>
  <c r="O21" i="29"/>
  <c r="J20" i="29"/>
  <c r="L20" i="29"/>
  <c r="N20" i="29"/>
  <c r="K20" i="29"/>
  <c r="P20" i="29" s="1"/>
  <c r="O20" i="29"/>
  <c r="J19" i="29"/>
  <c r="L19" i="29"/>
  <c r="N19" i="29"/>
  <c r="K19" i="29"/>
  <c r="O19" i="29"/>
  <c r="J18" i="29"/>
  <c r="L18" i="29"/>
  <c r="N18" i="29"/>
  <c r="K18" i="29"/>
  <c r="O18" i="29"/>
  <c r="J17" i="29"/>
  <c r="P17" i="29" s="1"/>
  <c r="Q17" i="29" s="1"/>
  <c r="S17" i="29" s="1"/>
  <c r="L17" i="29"/>
  <c r="N17" i="29"/>
  <c r="K17" i="29"/>
  <c r="O17" i="29"/>
  <c r="J16" i="29"/>
  <c r="L16" i="29"/>
  <c r="N16" i="29"/>
  <c r="K16" i="29"/>
  <c r="P16" i="29" s="1"/>
  <c r="Q16" i="29" s="1"/>
  <c r="S16" i="29" s="1"/>
  <c r="O16" i="29"/>
  <c r="J15" i="29"/>
  <c r="L15" i="29"/>
  <c r="N15" i="29"/>
  <c r="K15" i="29"/>
  <c r="O15" i="29"/>
  <c r="L14" i="29"/>
  <c r="J13" i="29"/>
  <c r="P13" i="29" s="1"/>
  <c r="L13" i="29"/>
  <c r="N13" i="29"/>
  <c r="K13" i="29"/>
  <c r="O13" i="29"/>
  <c r="J12" i="29"/>
  <c r="L12" i="29"/>
  <c r="N12" i="29"/>
  <c r="K12" i="29"/>
  <c r="P12" i="29" s="1"/>
  <c r="O12" i="29"/>
  <c r="J11" i="29"/>
  <c r="L11" i="29"/>
  <c r="N11" i="29"/>
  <c r="K11" i="29"/>
  <c r="O11" i="29"/>
  <c r="J10" i="29"/>
  <c r="L10" i="29"/>
  <c r="N10" i="29"/>
  <c r="K10" i="29"/>
  <c r="O10" i="29"/>
  <c r="J9" i="29"/>
  <c r="P9" i="29" s="1"/>
  <c r="Q9" i="29" s="1"/>
  <c r="S9" i="29" s="1"/>
  <c r="L9" i="29"/>
  <c r="N9" i="29"/>
  <c r="K9" i="29"/>
  <c r="O9" i="29"/>
  <c r="J8" i="29"/>
  <c r="L8" i="29"/>
  <c r="N8" i="29"/>
  <c r="K8" i="29"/>
  <c r="P8" i="29" s="1"/>
  <c r="Q8" i="29" s="1"/>
  <c r="S8" i="29" s="1"/>
  <c r="O8" i="29"/>
  <c r="K50" i="29"/>
  <c r="M50" i="29"/>
  <c r="M49" i="29"/>
  <c r="K48" i="29"/>
  <c r="M48" i="29"/>
  <c r="O48" i="29"/>
  <c r="K47" i="29"/>
  <c r="M47" i="29"/>
  <c r="O47" i="29"/>
  <c r="K46" i="29"/>
  <c r="K45" i="29"/>
  <c r="M45" i="29"/>
  <c r="O45" i="29"/>
  <c r="K44" i="29"/>
  <c r="M44" i="29"/>
  <c r="O44" i="29"/>
  <c r="K43" i="29"/>
  <c r="K42" i="29"/>
  <c r="M42" i="29"/>
  <c r="O42" i="29"/>
  <c r="K39" i="29"/>
  <c r="M39" i="29"/>
  <c r="P39" i="29" s="1"/>
  <c r="Q39" i="29" s="1"/>
  <c r="S39" i="29" s="1"/>
  <c r="O39" i="29"/>
  <c r="K38" i="29"/>
  <c r="M38" i="29"/>
  <c r="O38" i="29"/>
  <c r="K37" i="29"/>
  <c r="P37" i="29" s="1"/>
  <c r="Q37" i="29" s="1"/>
  <c r="S37" i="29" s="1"/>
  <c r="M37" i="29"/>
  <c r="O37" i="29"/>
  <c r="K36" i="29"/>
  <c r="M36" i="29"/>
  <c r="O36" i="29"/>
  <c r="K35" i="29"/>
  <c r="M35" i="29"/>
  <c r="O35" i="29"/>
  <c r="P35" i="29" s="1"/>
  <c r="Q35" i="29" s="1"/>
  <c r="S35" i="29" s="1"/>
  <c r="K34" i="29"/>
  <c r="M34" i="29"/>
  <c r="O34" i="29"/>
  <c r="K33" i="29"/>
  <c r="M33" i="29"/>
  <c r="O33" i="29"/>
  <c r="K32" i="29"/>
  <c r="M32" i="29"/>
  <c r="O32" i="29"/>
  <c r="K31" i="29"/>
  <c r="M31" i="29"/>
  <c r="O31" i="29"/>
  <c r="K30" i="29"/>
  <c r="M30" i="29"/>
  <c r="O30" i="29"/>
  <c r="L29" i="29"/>
  <c r="M28" i="29"/>
  <c r="M27" i="29"/>
  <c r="M26" i="29"/>
  <c r="M25" i="29"/>
  <c r="M24" i="29"/>
  <c r="M23" i="29"/>
  <c r="P23" i="29" s="1"/>
  <c r="Q23" i="29" s="1"/>
  <c r="M21" i="29"/>
  <c r="M20" i="29"/>
  <c r="M19" i="29"/>
  <c r="M18" i="29"/>
  <c r="M17" i="29"/>
  <c r="M16" i="29"/>
  <c r="M15" i="29"/>
  <c r="P15" i="29" s="1"/>
  <c r="Q15" i="29" s="1"/>
  <c r="M13" i="29"/>
  <c r="M12" i="29"/>
  <c r="M11" i="29"/>
  <c r="M10" i="29"/>
  <c r="M9" i="29"/>
  <c r="M8" i="29"/>
  <c r="I4" i="29"/>
  <c r="I5" i="29"/>
  <c r="O5" i="29"/>
  <c r="I6" i="29"/>
  <c r="M6" i="29"/>
  <c r="I7" i="29"/>
  <c r="O7" i="29"/>
  <c r="O6" i="29"/>
  <c r="M4" i="29"/>
  <c r="P47" i="29"/>
  <c r="Q47" i="29"/>
  <c r="S47" i="29" s="1"/>
  <c r="P62" i="29"/>
  <c r="Q62" i="29" s="1"/>
  <c r="S62" i="29" s="1"/>
  <c r="P86" i="29"/>
  <c r="Q86" i="29" s="1"/>
  <c r="S86" i="29" s="1"/>
  <c r="P11" i="29"/>
  <c r="Q11" i="29" s="1"/>
  <c r="S11" i="29" s="1"/>
  <c r="Q13" i="29"/>
  <c r="S13" i="29" s="1"/>
  <c r="S15" i="29"/>
  <c r="P19" i="29"/>
  <c r="Q19" i="29" s="1"/>
  <c r="S19" i="29" s="1"/>
  <c r="Q21" i="29"/>
  <c r="S21" i="29" s="1"/>
  <c r="S23" i="29"/>
  <c r="P27" i="29"/>
  <c r="Q27" i="29" s="1"/>
  <c r="S27" i="29" s="1"/>
  <c r="P52" i="29"/>
  <c r="Q52" i="29" s="1"/>
  <c r="S52" i="29" s="1"/>
  <c r="P56" i="29"/>
  <c r="Q56" i="29" s="1"/>
  <c r="S56" i="29" s="1"/>
  <c r="P10" i="29"/>
  <c r="Q10" i="29" s="1"/>
  <c r="S10" i="29" s="1"/>
  <c r="Q12" i="29"/>
  <c r="S12" i="29" s="1"/>
  <c r="P18" i="29"/>
  <c r="Q18" i="29" s="1"/>
  <c r="S18" i="29" s="1"/>
  <c r="Q20" i="29"/>
  <c r="S20" i="29" s="1"/>
  <c r="P26" i="29"/>
  <c r="Q26" i="29" s="1"/>
  <c r="S26" i="29" s="1"/>
  <c r="L6" i="29"/>
  <c r="K6" i="29"/>
  <c r="N7" i="29"/>
  <c r="N5" i="29"/>
  <c r="J7" i="29"/>
  <c r="M7" i="29"/>
  <c r="J5" i="29"/>
  <c r="M5" i="29"/>
  <c r="J6" i="29"/>
  <c r="N6" i="29"/>
  <c r="J4" i="29"/>
  <c r="N4" i="29"/>
  <c r="L7" i="29"/>
  <c r="P7" i="29" s="1"/>
  <c r="Q7" i="29" s="1"/>
  <c r="K7" i="29"/>
  <c r="L5" i="29"/>
  <c r="P5" i="29" s="1"/>
  <c r="K5" i="29"/>
  <c r="P6" i="29"/>
  <c r="Q6" i="29" s="1"/>
  <c r="S6" i="29" s="1"/>
  <c r="Q5" i="29"/>
  <c r="S5" i="29" s="1"/>
  <c r="S7" i="29"/>
  <c r="J40" i="29" l="1"/>
  <c r="L40" i="29"/>
  <c r="M40" i="29"/>
  <c r="N40" i="29"/>
  <c r="O40" i="29"/>
  <c r="K40" i="29"/>
  <c r="P69" i="29"/>
  <c r="Q69" i="29" s="1"/>
  <c r="S69" i="29" s="1"/>
  <c r="J85" i="29"/>
  <c r="O85" i="29"/>
  <c r="L85" i="29"/>
  <c r="K85" i="29"/>
  <c r="N85" i="29"/>
  <c r="M85" i="29"/>
  <c r="L83" i="29"/>
  <c r="K83" i="29"/>
  <c r="N83" i="29"/>
  <c r="M83" i="29"/>
  <c r="N74" i="29"/>
  <c r="M74" i="29"/>
  <c r="O74" i="29"/>
  <c r="M54" i="29"/>
  <c r="N54" i="29"/>
  <c r="O54" i="29"/>
  <c r="J51" i="29"/>
  <c r="P51" i="29" s="1"/>
  <c r="Q51" i="29" s="1"/>
  <c r="S51" i="29" s="1"/>
  <c r="K51" i="29"/>
  <c r="L51" i="29"/>
  <c r="O41" i="29"/>
  <c r="K49" i="29"/>
  <c r="O14" i="29"/>
  <c r="J14" i="29"/>
  <c r="O22" i="29"/>
  <c r="J22" i="29"/>
  <c r="K74" i="29"/>
  <c r="J43" i="29"/>
  <c r="N84" i="29"/>
  <c r="L84" i="29"/>
  <c r="K84" i="29"/>
  <c r="O81" i="29"/>
  <c r="J81" i="29"/>
  <c r="L76" i="29"/>
  <c r="J76" i="29"/>
  <c r="K76" i="29"/>
  <c r="O73" i="29"/>
  <c r="J73" i="29"/>
  <c r="P73" i="29" s="1"/>
  <c r="Q73" i="29" s="1"/>
  <c r="S73" i="29" s="1"/>
  <c r="L70" i="29"/>
  <c r="M70" i="29"/>
  <c r="J70" i="29"/>
  <c r="O70" i="29"/>
  <c r="K67" i="29"/>
  <c r="J67" i="29"/>
  <c r="M67" i="29"/>
  <c r="J61" i="29"/>
  <c r="P61" i="29" s="1"/>
  <c r="Q61" i="29" s="1"/>
  <c r="S61" i="29" s="1"/>
  <c r="O61" i="29"/>
  <c r="L61" i="29"/>
  <c r="N59" i="29"/>
  <c r="M59" i="29"/>
  <c r="P59" i="29" s="1"/>
  <c r="Q59" i="29" s="1"/>
  <c r="S59" i="29" s="1"/>
  <c r="O59" i="29"/>
  <c r="J55" i="29"/>
  <c r="K55" i="29"/>
  <c r="L55" i="29"/>
  <c r="J50" i="29"/>
  <c r="L50" i="29"/>
  <c r="L44" i="29"/>
  <c r="P44" i="29" s="1"/>
  <c r="Q44" i="29" s="1"/>
  <c r="S44" i="29" s="1"/>
  <c r="N44" i="29"/>
  <c r="J36" i="29"/>
  <c r="L36" i="29"/>
  <c r="L33" i="29"/>
  <c r="J33" i="29"/>
  <c r="P33" i="29" s="1"/>
  <c r="Q33" i="29" s="1"/>
  <c r="S33" i="29" s="1"/>
  <c r="J30" i="29"/>
  <c r="L30" i="29"/>
  <c r="J28" i="29"/>
  <c r="O28" i="29"/>
  <c r="L28" i="29"/>
  <c r="I87" i="29"/>
  <c r="N82" i="29"/>
  <c r="M82" i="29"/>
  <c r="O82" i="29"/>
  <c r="L60" i="29"/>
  <c r="N60" i="29"/>
  <c r="K60" i="29"/>
  <c r="M41" i="29"/>
  <c r="O43" i="29"/>
  <c r="K14" i="29"/>
  <c r="K22" i="29"/>
  <c r="M60" i="29"/>
  <c r="O83" i="29"/>
  <c r="N51" i="29"/>
  <c r="L54" i="29"/>
  <c r="L68" i="29"/>
  <c r="L79" i="29"/>
  <c r="K79" i="29"/>
  <c r="N79" i="29"/>
  <c r="M79" i="29"/>
  <c r="N78" i="29"/>
  <c r="M78" i="29"/>
  <c r="O78" i="29"/>
  <c r="J71" i="29"/>
  <c r="K71" i="29"/>
  <c r="L71" i="29"/>
  <c r="M71" i="29"/>
  <c r="N69" i="29"/>
  <c r="O69" i="29"/>
  <c r="L65" i="29"/>
  <c r="P65" i="29" s="1"/>
  <c r="Q65" i="29" s="1"/>
  <c r="S65" i="29" s="1"/>
  <c r="O65" i="29"/>
  <c r="N65" i="29"/>
  <c r="J64" i="29"/>
  <c r="K64" i="29"/>
  <c r="N46" i="29"/>
  <c r="N45" i="29"/>
  <c r="L45" i="29"/>
  <c r="P45" i="29" s="1"/>
  <c r="Q45" i="29" s="1"/>
  <c r="S45" i="29" s="1"/>
  <c r="J34" i="29"/>
  <c r="L34" i="29"/>
  <c r="N34" i="29"/>
  <c r="L75" i="29"/>
  <c r="K75" i="29"/>
  <c r="N75" i="29"/>
  <c r="M75" i="29"/>
  <c r="N68" i="29"/>
  <c r="K68" i="29"/>
  <c r="P68" i="29" s="1"/>
  <c r="Q68" i="29" s="1"/>
  <c r="S68" i="29" s="1"/>
  <c r="J57" i="29"/>
  <c r="K57" i="29"/>
  <c r="J49" i="29"/>
  <c r="L49" i="29"/>
  <c r="M14" i="29"/>
  <c r="M87" i="29" s="1"/>
  <c r="M22" i="29"/>
  <c r="K41" i="29"/>
  <c r="M43" i="29"/>
  <c r="O46" i="29"/>
  <c r="M46" i="29"/>
  <c r="O49" i="29"/>
  <c r="O57" i="29"/>
  <c r="O68" i="29"/>
  <c r="O51" i="29"/>
  <c r="J54" i="29"/>
  <c r="J60" i="29"/>
  <c r="P60" i="29" s="1"/>
  <c r="Q60" i="29" s="1"/>
  <c r="S60" i="29" s="1"/>
  <c r="J74" i="29"/>
  <c r="J82" i="29"/>
  <c r="J83" i="29"/>
  <c r="L82" i="29"/>
  <c r="N81" i="29"/>
  <c r="L80" i="29"/>
  <c r="J80" i="29"/>
  <c r="K80" i="29"/>
  <c r="O77" i="29"/>
  <c r="J77" i="29"/>
  <c r="P77" i="29" s="1"/>
  <c r="Q77" i="29" s="1"/>
  <c r="S77" i="29" s="1"/>
  <c r="J75" i="29"/>
  <c r="L74" i="29"/>
  <c r="N73" i="29"/>
  <c r="J72" i="29"/>
  <c r="L72" i="29"/>
  <c r="K72" i="29"/>
  <c r="N67" i="29"/>
  <c r="N66" i="29"/>
  <c r="M66" i="29"/>
  <c r="L66" i="29"/>
  <c r="P66" i="29" s="1"/>
  <c r="Q66" i="29" s="1"/>
  <c r="S66" i="29" s="1"/>
  <c r="O66" i="29"/>
  <c r="K63" i="29"/>
  <c r="J63" i="29"/>
  <c r="M63" i="29"/>
  <c r="L59" i="29"/>
  <c r="N58" i="29"/>
  <c r="L58" i="29"/>
  <c r="O58" i="29"/>
  <c r="L57" i="29"/>
  <c r="J53" i="29"/>
  <c r="K53" i="29"/>
  <c r="L53" i="29"/>
  <c r="O50" i="29"/>
  <c r="L48" i="29"/>
  <c r="P48" i="29" s="1"/>
  <c r="Q48" i="29" s="1"/>
  <c r="S48" i="29" s="1"/>
  <c r="N48" i="29"/>
  <c r="L46" i="29"/>
  <c r="P46" i="29" s="1"/>
  <c r="Q46" i="29" s="1"/>
  <c r="S46" i="29" s="1"/>
  <c r="L42" i="29"/>
  <c r="P42" i="29" s="1"/>
  <c r="Q42" i="29" s="1"/>
  <c r="S42" i="29" s="1"/>
  <c r="L41" i="29"/>
  <c r="J29" i="29"/>
  <c r="N29" i="29"/>
  <c r="N87" i="29" s="1"/>
  <c r="K29" i="29"/>
  <c r="N38" i="29"/>
  <c r="P38" i="29" s="1"/>
  <c r="Q38" i="29" s="1"/>
  <c r="S38" i="29" s="1"/>
  <c r="K4" i="29"/>
  <c r="O4" i="29"/>
  <c r="O87" i="29" s="1"/>
  <c r="L4" i="29"/>
  <c r="J87" i="29" l="1"/>
  <c r="P22" i="29"/>
  <c r="Q22" i="29" s="1"/>
  <c r="S22" i="29" s="1"/>
  <c r="P75" i="29"/>
  <c r="Q75" i="29" s="1"/>
  <c r="S75" i="29" s="1"/>
  <c r="P83" i="29"/>
  <c r="Q83" i="29" s="1"/>
  <c r="S83" i="29" s="1"/>
  <c r="P54" i="29"/>
  <c r="Q54" i="29" s="1"/>
  <c r="S54" i="29" s="1"/>
  <c r="P41" i="29"/>
  <c r="Q41" i="29" s="1"/>
  <c r="S41" i="29" s="1"/>
  <c r="P34" i="29"/>
  <c r="Q34" i="29" s="1"/>
  <c r="S34" i="29" s="1"/>
  <c r="P78" i="29"/>
  <c r="Q78" i="29" s="1"/>
  <c r="S78" i="29" s="1"/>
  <c r="P79" i="29"/>
  <c r="Q79" i="29" s="1"/>
  <c r="S79" i="29" s="1"/>
  <c r="P28" i="29"/>
  <c r="Q28" i="29" s="1"/>
  <c r="S28" i="29" s="1"/>
  <c r="P70" i="29"/>
  <c r="Q70" i="29" s="1"/>
  <c r="S70" i="29" s="1"/>
  <c r="P81" i="29"/>
  <c r="Q81" i="29" s="1"/>
  <c r="S81" i="29" s="1"/>
  <c r="P85" i="29"/>
  <c r="Q85" i="29" s="1"/>
  <c r="S85" i="29" s="1"/>
  <c r="P58" i="29"/>
  <c r="Q58" i="29" s="1"/>
  <c r="S58" i="29" s="1"/>
  <c r="P80" i="29"/>
  <c r="Q80" i="29" s="1"/>
  <c r="S80" i="29" s="1"/>
  <c r="P72" i="29"/>
  <c r="Q72" i="29" s="1"/>
  <c r="S72" i="29" s="1"/>
  <c r="P82" i="29"/>
  <c r="Q82" i="29" s="1"/>
  <c r="S82" i="29" s="1"/>
  <c r="P49" i="29"/>
  <c r="Q49" i="29" s="1"/>
  <c r="S49" i="29" s="1"/>
  <c r="P64" i="29"/>
  <c r="Q64" i="29" s="1"/>
  <c r="S64" i="29" s="1"/>
  <c r="P55" i="29"/>
  <c r="Q55" i="29" s="1"/>
  <c r="S55" i="29" s="1"/>
  <c r="P67" i="29"/>
  <c r="Q67" i="29" s="1"/>
  <c r="S67" i="29" s="1"/>
  <c r="P43" i="29"/>
  <c r="Q43" i="29" s="1"/>
  <c r="S43" i="29" s="1"/>
  <c r="P14" i="29"/>
  <c r="Q14" i="29" s="1"/>
  <c r="S14" i="29" s="1"/>
  <c r="P40" i="29"/>
  <c r="Q40" i="29" s="1"/>
  <c r="S40" i="29" s="1"/>
  <c r="P57" i="29"/>
  <c r="Q57" i="29" s="1"/>
  <c r="S57" i="29" s="1"/>
  <c r="P29" i="29"/>
  <c r="Q29" i="29" s="1"/>
  <c r="S29" i="29" s="1"/>
  <c r="P63" i="29"/>
  <c r="Q63" i="29" s="1"/>
  <c r="S63" i="29" s="1"/>
  <c r="P53" i="29"/>
  <c r="Q53" i="29" s="1"/>
  <c r="S53" i="29" s="1"/>
  <c r="L87" i="29"/>
  <c r="P74" i="29"/>
  <c r="Q74" i="29" s="1"/>
  <c r="S74" i="29" s="1"/>
  <c r="P71" i="29"/>
  <c r="Q71" i="29" s="1"/>
  <c r="S71" i="29" s="1"/>
  <c r="P30" i="29"/>
  <c r="Q30" i="29" s="1"/>
  <c r="S30" i="29" s="1"/>
  <c r="P36" i="29"/>
  <c r="Q36" i="29" s="1"/>
  <c r="S36" i="29" s="1"/>
  <c r="P50" i="29"/>
  <c r="Q50" i="29" s="1"/>
  <c r="S50" i="29" s="1"/>
  <c r="P76" i="29"/>
  <c r="Q76" i="29" s="1"/>
  <c r="S76" i="29" s="1"/>
  <c r="P84" i="29"/>
  <c r="Q84" i="29" s="1"/>
  <c r="S84" i="29" s="1"/>
  <c r="K87" i="29"/>
  <c r="P4" i="29"/>
  <c r="P87" i="29" l="1"/>
  <c r="Q4" i="29"/>
  <c r="S4" i="29" l="1"/>
  <c r="S87" i="29" s="1"/>
  <c r="S91" i="29" s="1"/>
  <c r="Q87" i="29"/>
</calcChain>
</file>

<file path=xl/sharedStrings.xml><?xml version="1.0" encoding="utf-8"?>
<sst xmlns="http://schemas.openxmlformats.org/spreadsheetml/2006/main" count="116" uniqueCount="76">
  <si>
    <t>S/N</t>
  </si>
  <si>
    <t xml:space="preserve">TOTAL </t>
  </si>
  <si>
    <t xml:space="preserve"> </t>
  </si>
  <si>
    <t>AMOUNT PAID</t>
  </si>
  <si>
    <t>SURNAME</t>
  </si>
  <si>
    <t>FIRST NAME</t>
  </si>
  <si>
    <t>MIDDLE NAME</t>
  </si>
  <si>
    <t>STAFF PHONE NUMBER</t>
  </si>
  <si>
    <t>DESIGNATION</t>
  </si>
  <si>
    <t>NATIONALITY</t>
  </si>
  <si>
    <t>GROSS INCOME</t>
  </si>
  <si>
    <t>ANNUAL TAX PAID</t>
  </si>
  <si>
    <t>TAX PAYER ID</t>
  </si>
  <si>
    <t>COMPANY NAME</t>
  </si>
  <si>
    <t>COMPANY RC NUMBER</t>
  </si>
  <si>
    <t>COMPANY PAYER ID</t>
  </si>
  <si>
    <t>COMPANY SECTOR</t>
  </si>
  <si>
    <t>COMPANY STREET NUMBER</t>
  </si>
  <si>
    <t>COMPANY STREET NAME</t>
  </si>
  <si>
    <t>EDUCATION</t>
  </si>
  <si>
    <t>NO 5 , LAPAL CLOSE</t>
  </si>
  <si>
    <t>THOMAS ESTATE ,AJAH</t>
  </si>
  <si>
    <t xml:space="preserve">                                                           </t>
  </si>
  <si>
    <t xml:space="preserve">TAX STATION : </t>
  </si>
  <si>
    <t xml:space="preserve">COMPANY NAME  : </t>
  </si>
  <si>
    <t xml:space="preserve">COMPANY ID (CID ) : </t>
  </si>
  <si>
    <t xml:space="preserve">COMPANY ADDRESS : </t>
  </si>
  <si>
    <t>PHONE NUMBER :-</t>
  </si>
  <si>
    <t>SIGNATURE : -</t>
  </si>
  <si>
    <t>DESIGNATION:-</t>
  </si>
  <si>
    <t xml:space="preserve">NAME OF OFFICER :- </t>
  </si>
  <si>
    <t>COMPANY ADDRESS</t>
  </si>
  <si>
    <t>DATE OF PAYMENT</t>
  </si>
  <si>
    <t>PERIOD OF PAYMENT</t>
  </si>
  <si>
    <t>RECEIPT NUMBER</t>
  </si>
  <si>
    <t>COMPANY ID (CID)</t>
  </si>
  <si>
    <t xml:space="preserve"> SCHEDULE  OF PAYMENT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</si>
  <si>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</si>
  <si>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MONTHS</t>
  </si>
  <si>
    <t>PERSONAL RELIEFS &amp; ALLOWS.</t>
  </si>
  <si>
    <t>TAXABLE PAY</t>
  </si>
  <si>
    <t>FIRST 300,000 @7%</t>
  </si>
  <si>
    <t>NEXT 300,000 @11%</t>
  </si>
  <si>
    <t>NEXT 500,000 @15%</t>
  </si>
  <si>
    <t>NEXT 500,000 @19%</t>
  </si>
  <si>
    <t>NEXT 1,600,000 @21%</t>
  </si>
  <si>
    <t>ABOVE 3,200,000 @24%</t>
  </si>
  <si>
    <t>TOTAL</t>
  </si>
  <si>
    <t>PRO-RATED TO ACTUAL NO. OF MONTHS WORKED</t>
  </si>
  <si>
    <t>MINIMUM TAX</t>
  </si>
  <si>
    <t>TAX LIABILITY</t>
  </si>
  <si>
    <t>N</t>
  </si>
  <si>
    <t>TOTAL REMITTANCES</t>
  </si>
  <si>
    <t xml:space="preserve"> NO. OF MONTHS</t>
  </si>
  <si>
    <t>ADAMAWA STATE INTERNAL REVENUE SERVICE</t>
  </si>
  <si>
    <t>COMPANY ANNUAL END OF THE YEAR RETURNS / DECLARATION (FORM H1)</t>
  </si>
  <si>
    <t>TAX  YEAR ENDED 31ST DECEMBER , 20XX</t>
  </si>
  <si>
    <t xml:space="preserve">CONTACT NAME : </t>
  </si>
  <si>
    <t xml:space="preserve">COMPANY EMAIL : </t>
  </si>
  <si>
    <t xml:space="preserve">CONTACT ADDRESS : </t>
  </si>
  <si>
    <t xml:space="preserve">CONTACT PHONE NUMBER : </t>
  </si>
  <si>
    <t>AIRS EMAIL ADDRESS :</t>
  </si>
  <si>
    <t>NAME OF COMPANY</t>
  </si>
  <si>
    <t>PAYROLL SUMMARY FOR YEAR ENDED 31ST DECEMBER 20XX</t>
  </si>
  <si>
    <t>EMPLOYEE'S INCOME PROJECTION FOR  YEAR 20XX</t>
  </si>
  <si>
    <t>STAFF EMAIL ADDRESS NUMBER</t>
  </si>
  <si>
    <t>COMPANY'S EMAIL :-</t>
  </si>
  <si>
    <t xml:space="preserve"> SCHEDULE OF NAMES OF STAFF APPLYING FOR TAX CLEARANCE CARD FOR THE  YEAR 20XX</t>
  </si>
  <si>
    <t xml:space="preserve"> NUMBER OF MONTHS WORKED</t>
  </si>
  <si>
    <t>DEVELOMENT LEVY</t>
  </si>
  <si>
    <t>COY TIN</t>
  </si>
  <si>
    <t>COY PHONE NUMBER</t>
  </si>
  <si>
    <t>COY ADDRESS</t>
  </si>
  <si>
    <t>COY CAC RC NUMBER</t>
  </si>
  <si>
    <t>COY TAX CONSULTANT (IF ANY)</t>
  </si>
  <si>
    <t>GROSS EMOLUMENTS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</si>
</sst>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Calibri"/>
      <family val="2"/>
      <scheme val="minor"/>
    </font>
    <font>
      <sz val="10"/>
      <color theme="1" tint="0.249977111117893"/>
      <name val="Comic Sans MS"/>
      <family val="4"/>
    </font>
    <font>
      <sz val="11"/>
      <name val="Calibri"/>
      <family val="2"/>
      <scheme val="minor"/>
    </font>
    <font>
      <b/>
      <u/>
      <sz val="10"/>
      <color theme="1"/>
      <name val="Comic Sans MS"/>
      <family val="4"/>
    </font>
    <font>
      <b/>
      <sz val="14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125">
    <xf numFmtId="0" fontId="0" fillId="0" borderId="0" xfId="0"/>
    <xf numFmtId="43" fontId="3" fillId="0" borderId="0" xfId="1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0" borderId="1" xfId="0" applyFont="1" applyBorder="1"/>
    <xf numFmtId="43" fontId="8" fillId="2" borderId="1" xfId="0" applyNumberFormat="1" applyFont="1" applyFill="1" applyBorder="1"/>
    <xf numFmtId="43" fontId="8" fillId="2" borderId="1" xfId="1" applyFont="1" applyFill="1" applyBorder="1"/>
    <xf numFmtId="0" fontId="8" fillId="2" borderId="0" xfId="0" applyFont="1" applyFill="1"/>
    <xf numFmtId="0" fontId="8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8" fillId="0" borderId="1" xfId="0" applyFont="1" applyFill="1" applyBorder="1"/>
    <xf numFmtId="43" fontId="2" fillId="2" borderId="1" xfId="0" applyNumberFormat="1" applyFont="1" applyFill="1" applyBorder="1"/>
    <xf numFmtId="43" fontId="2" fillId="2" borderId="1" xfId="1" applyFont="1" applyFill="1" applyBorder="1"/>
    <xf numFmtId="0" fontId="8" fillId="0" borderId="0" xfId="0" applyFont="1" applyAlignment="1">
      <alignment horizontal="center"/>
    </xf>
    <xf numFmtId="43" fontId="8" fillId="0" borderId="1" xfId="1" applyFont="1" applyBorder="1"/>
    <xf numFmtId="43" fontId="8" fillId="0" borderId="1" xfId="0" applyNumberFormat="1" applyFont="1" applyBorder="1"/>
    <xf numFmtId="0" fontId="2" fillId="2" borderId="1" xfId="0" applyFont="1" applyFill="1" applyBorder="1"/>
    <xf numFmtId="0" fontId="8" fillId="0" borderId="0" xfId="0" applyFont="1" applyBorder="1"/>
    <xf numFmtId="0" fontId="8" fillId="2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3" fontId="8" fillId="0" borderId="0" xfId="1" applyFont="1"/>
    <xf numFmtId="0" fontId="8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8" fillId="0" borderId="2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8" fillId="3" borderId="0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horizontal="left"/>
    </xf>
    <xf numFmtId="0" fontId="2" fillId="2" borderId="1" xfId="0" quotePrefix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3" xfId="1" applyFont="1" applyBorder="1"/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8" fillId="0" borderId="0" xfId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left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3" fontId="8" fillId="0" borderId="1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43" fontId="6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7" fontId="8" fillId="0" borderId="1" xfId="0" quotePrefix="1" applyNumberFormat="1" applyFont="1" applyBorder="1"/>
    <xf numFmtId="0" fontId="8" fillId="0" borderId="1" xfId="0" quotePrefix="1" applyFont="1" applyBorder="1"/>
    <xf numFmtId="0" fontId="8" fillId="0" borderId="6" xfId="0" applyFont="1" applyBorder="1" applyAlignment="1">
      <alignment horizontal="center"/>
    </xf>
    <xf numFmtId="43" fontId="8" fillId="0" borderId="7" xfId="0" applyNumberFormat="1" applyFont="1" applyBorder="1" applyAlignment="1">
      <alignment horizontal="left"/>
    </xf>
    <xf numFmtId="43" fontId="8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right" wrapText="1"/>
    </xf>
    <xf numFmtId="43" fontId="3" fillId="0" borderId="0" xfId="1" applyFont="1" applyAlignment="1">
      <alignment horizontal="right" wrapText="1"/>
    </xf>
    <xf numFmtId="43" fontId="12" fillId="0" borderId="0" xfId="1" applyFont="1" applyAlignment="1">
      <alignment horizontal="right" wrapText="1"/>
    </xf>
    <xf numFmtId="0" fontId="0" fillId="0" borderId="0" xfId="0" applyAlignment="1">
      <alignment horizontal="right"/>
    </xf>
    <xf numFmtId="43" fontId="3" fillId="0" borderId="0" xfId="1" applyFont="1" applyAlignment="1">
      <alignment horizontal="right"/>
    </xf>
    <xf numFmtId="43" fontId="3" fillId="0" borderId="0" xfId="1" applyFont="1"/>
    <xf numFmtId="0" fontId="0" fillId="0" borderId="0" xfId="0" applyAlignment="1">
      <alignment wrapText="1"/>
    </xf>
    <xf numFmtId="43" fontId="8" fillId="0" borderId="0" xfId="0" applyNumberFormat="1" applyFont="1" applyBorder="1"/>
    <xf numFmtId="43" fontId="3" fillId="0" borderId="8" xfId="1" applyFont="1" applyBorder="1"/>
    <xf numFmtId="43" fontId="0" fillId="0" borderId="2" xfId="0" applyNumberFormat="1" applyBorder="1"/>
    <xf numFmtId="43" fontId="8" fillId="0" borderId="2" xfId="1" applyFont="1" applyBorder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/>
    <xf numFmtId="0" fontId="6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8" xfId="0" applyFont="1" applyBorder="1" applyAlignment="1">
      <alignment horizontal="left" wrapText="1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4546"/>
  <sheetViews>
    <sheetView tabSelected="1" topLeftCell="C1" workbookViewId="0">
      <selection activeCell="H14" sqref="H14"/>
    </sheetView>
  </sheetViews>
  <sheetFormatPr defaultRowHeight="14.4" x14ac:dyDescent="0.3"/>
  <cols>
    <col min="1" max="1" width="8.21875" customWidth="1"/>
    <col min="2" max="2" width="27.77734375" customWidth="1"/>
    <col min="3" max="3" width="22.77734375" style="37" customWidth="1"/>
    <col min="4" max="4" width="15.21875" bestFit="1" customWidth="1"/>
    <col min="5" max="5" width="26.77734375" hidden="1" customWidth="1"/>
    <col min="6" max="6" width="33.77734375" hidden="1" customWidth="1"/>
    <col min="7" max="7" width="25.5546875" hidden="1" customWidth="1"/>
    <col min="8" max="8" width="25.5546875" customWidth="1"/>
    <col min="9" max="9" width="33" bestFit="1" customWidth="1"/>
    <col min="10" max="10" width="20.109375" bestFit="1" customWidth="1"/>
    <col min="11" max="11" width="22.88671875" bestFit="1" customWidth="1"/>
    <col min="12" max="12" width="20.44140625" style="1" customWidth="1"/>
    <col min="13" max="13" width="17.44140625" style="38" customWidth="1"/>
  </cols>
  <sheetData>
    <row r="3" spans="1:13" s="2" customFormat="1" ht="20.100000000000001" customHeight="1" x14ac:dyDescent="0.45">
      <c r="A3" s="121" t="s">
        <v>54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s="2" customFormat="1" ht="20.100000000000001" customHeight="1" x14ac:dyDescent="0.45">
      <c r="A4" s="121" t="s">
        <v>55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s="2" customFormat="1" ht="20.100000000000001" customHeight="1" x14ac:dyDescent="0.45">
      <c r="A5" s="121" t="s">
        <v>56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s="64" customFormat="1" ht="30" customHeight="1" x14ac:dyDescent="0.45">
      <c r="B6" s="3" t="s">
        <v>23</v>
      </c>
      <c r="C6" s="94"/>
      <c r="L6" s="65"/>
      <c r="M6" s="66"/>
    </row>
    <row r="7" spans="1:13" ht="20.100000000000001" customHeight="1" x14ac:dyDescent="0.3"/>
    <row r="8" spans="1:13" s="12" customFormat="1" ht="32.25" customHeight="1" x14ac:dyDescent="0.45">
      <c r="B8" s="4" t="s">
        <v>13</v>
      </c>
      <c r="C8" s="4" t="s">
        <v>73</v>
      </c>
      <c r="D8" s="4" t="s">
        <v>70</v>
      </c>
      <c r="E8" s="4" t="s">
        <v>16</v>
      </c>
      <c r="F8" s="4" t="s">
        <v>17</v>
      </c>
      <c r="G8" s="4" t="s">
        <v>18</v>
      </c>
      <c r="H8" s="4" t="s">
        <v>71</v>
      </c>
      <c r="I8" s="4" t="s">
        <v>72</v>
      </c>
      <c r="J8" s="12" t="s">
        <v>74</v>
      </c>
      <c r="L8" s="27"/>
      <c r="M8" s="18"/>
    </row>
    <row r="9" spans="1:13" s="18" customFormat="1" ht="16.2" x14ac:dyDescent="0.4">
      <c r="B9" s="93"/>
      <c r="C9" s="28"/>
      <c r="D9" s="28"/>
      <c r="E9" s="28" t="s">
        <v>19</v>
      </c>
      <c r="F9" s="28" t="s">
        <v>20</v>
      </c>
      <c r="G9" s="28" t="s">
        <v>21</v>
      </c>
      <c r="H9" s="28"/>
      <c r="I9" s="28"/>
      <c r="L9" s="52"/>
    </row>
    <row r="11" spans="1:13" s="92" customFormat="1" ht="20.25" customHeight="1" x14ac:dyDescent="0.45">
      <c r="A11" s="90" t="s">
        <v>0</v>
      </c>
      <c r="B11" s="90" t="s">
        <v>4</v>
      </c>
      <c r="C11" s="90" t="s">
        <v>5</v>
      </c>
      <c r="D11" s="90" t="s">
        <v>6</v>
      </c>
      <c r="E11" s="91" t="s">
        <v>7</v>
      </c>
      <c r="F11" s="90" t="s">
        <v>8</v>
      </c>
      <c r="G11" s="90" t="s">
        <v>9</v>
      </c>
      <c r="H11" s="91" t="s">
        <v>12</v>
      </c>
      <c r="I11" s="4" t="s">
        <v>68</v>
      </c>
      <c r="J11" s="90" t="s">
        <v>69</v>
      </c>
      <c r="K11" s="90" t="s">
        <v>75</v>
      </c>
      <c r="L11" s="54" t="s">
        <v>11</v>
      </c>
    </row>
    <row r="12" spans="1:13" s="22" customFormat="1" ht="16.2" x14ac:dyDescent="0.4">
      <c r="A12" s="6">
        <v>1</v>
      </c>
      <c r="B12" s="33"/>
      <c r="C12" s="33"/>
      <c r="D12" s="7"/>
      <c r="E12" s="56"/>
      <c r="F12" s="8"/>
      <c r="G12" s="28"/>
      <c r="H12" s="28"/>
      <c r="I12" s="28"/>
      <c r="J12" s="55"/>
      <c r="K12" s="20"/>
      <c r="L12" s="19"/>
      <c r="M12" s="28"/>
    </row>
    <row r="13" spans="1:13" s="22" customFormat="1" ht="16.2" x14ac:dyDescent="0.4">
      <c r="A13" s="6">
        <v>2</v>
      </c>
      <c r="B13" s="13"/>
      <c r="C13" s="24"/>
      <c r="D13" s="13"/>
      <c r="E13" s="46"/>
      <c r="F13" s="7"/>
      <c r="G13" s="28"/>
      <c r="H13" s="28"/>
      <c r="I13" s="28"/>
      <c r="J13" s="55"/>
      <c r="K13" s="20"/>
      <c r="L13" s="19"/>
      <c r="M13" s="28"/>
    </row>
    <row r="14" spans="1:13" s="22" customFormat="1" ht="16.2" x14ac:dyDescent="0.4">
      <c r="A14" s="6">
        <v>3</v>
      </c>
      <c r="B14" s="14"/>
      <c r="C14" s="36"/>
      <c r="D14" s="14"/>
      <c r="E14" s="56"/>
      <c r="F14" s="8"/>
      <c r="G14" s="28"/>
      <c r="H14" s="28"/>
      <c r="I14" s="28"/>
      <c r="J14" s="55"/>
      <c r="K14" s="20"/>
      <c r="L14" s="19"/>
      <c r="M14" s="28"/>
    </row>
    <row r="15" spans="1:13" s="22" customFormat="1" ht="16.2" x14ac:dyDescent="0.4">
      <c r="A15" s="6">
        <v>4</v>
      </c>
      <c r="B15" s="13"/>
      <c r="C15" s="24"/>
      <c r="D15" s="13"/>
      <c r="E15" s="56"/>
      <c r="F15" s="8"/>
      <c r="G15" s="28"/>
      <c r="H15" s="28"/>
      <c r="I15" s="28"/>
      <c r="J15" s="55"/>
      <c r="K15" s="20"/>
      <c r="L15" s="19"/>
      <c r="M15" s="28"/>
    </row>
    <row r="16" spans="1:13" s="22" customFormat="1" ht="20.100000000000001" customHeight="1" x14ac:dyDescent="0.4">
      <c r="A16" s="6">
        <v>5</v>
      </c>
      <c r="B16" s="7"/>
      <c r="C16" s="40"/>
      <c r="D16" s="7"/>
      <c r="E16" s="6"/>
      <c r="F16" s="15"/>
      <c r="G16" s="28"/>
      <c r="H16" s="28"/>
      <c r="I16" s="28"/>
      <c r="J16" s="55"/>
      <c r="K16" s="20"/>
      <c r="L16" s="19"/>
      <c r="M16" s="28"/>
    </row>
    <row r="17" spans="1:13" s="22" customFormat="1" ht="20.100000000000001" customHeight="1" x14ac:dyDescent="0.4">
      <c r="A17" s="6">
        <v>6</v>
      </c>
      <c r="B17" s="13"/>
      <c r="C17" s="24"/>
      <c r="D17" s="13"/>
      <c r="E17" s="56"/>
      <c r="F17" s="7"/>
      <c r="G17" s="28"/>
      <c r="H17" s="28"/>
      <c r="I17" s="28"/>
      <c r="J17" s="55"/>
      <c r="K17" s="20"/>
      <c r="L17" s="19"/>
      <c r="M17" s="28"/>
    </row>
    <row r="18" spans="1:13" s="22" customFormat="1" ht="20.100000000000001" customHeight="1" x14ac:dyDescent="0.4">
      <c r="A18" s="6">
        <v>7</v>
      </c>
      <c r="B18" s="13"/>
      <c r="D18" s="24"/>
      <c r="E18" s="56"/>
      <c r="F18" s="7"/>
      <c r="G18" s="28"/>
      <c r="H18" s="28"/>
      <c r="I18" s="28"/>
      <c r="J18" s="55"/>
      <c r="K18" s="20"/>
      <c r="L18" s="19"/>
      <c r="M18" s="57"/>
    </row>
    <row r="19" spans="1:13" s="22" customFormat="1" ht="20.100000000000001" customHeight="1" x14ac:dyDescent="0.4">
      <c r="A19" s="6">
        <v>8</v>
      </c>
      <c r="B19" s="13"/>
      <c r="C19" s="24"/>
      <c r="D19" s="13"/>
      <c r="E19" s="56"/>
      <c r="F19" s="8"/>
      <c r="G19" s="28"/>
      <c r="H19" s="28"/>
      <c r="I19" s="28"/>
      <c r="J19" s="55"/>
      <c r="K19" s="20"/>
      <c r="L19" s="19"/>
      <c r="M19" s="57"/>
    </row>
    <row r="20" spans="1:13" s="22" customFormat="1" ht="20.100000000000001" customHeight="1" x14ac:dyDescent="0.4">
      <c r="A20" s="6">
        <v>9</v>
      </c>
      <c r="B20" s="24"/>
      <c r="C20" s="24"/>
      <c r="D20" s="24"/>
      <c r="E20" s="56"/>
      <c r="F20" s="7"/>
      <c r="G20" s="28"/>
      <c r="H20" s="28"/>
      <c r="I20" s="28"/>
      <c r="J20" s="55"/>
      <c r="K20" s="20"/>
      <c r="L20" s="19"/>
      <c r="M20" s="28"/>
    </row>
    <row r="21" spans="1:13" s="22" customFormat="1" ht="20.100000000000001" customHeight="1" x14ac:dyDescent="0.4">
      <c r="A21" s="6">
        <v>10</v>
      </c>
      <c r="B21" s="24"/>
      <c r="C21" s="24"/>
      <c r="D21" s="13"/>
      <c r="E21" s="56"/>
      <c r="F21" s="7"/>
      <c r="G21" s="28"/>
      <c r="H21" s="28"/>
      <c r="I21" s="28"/>
      <c r="J21" s="55"/>
      <c r="K21" s="20"/>
      <c r="L21" s="19"/>
      <c r="M21" s="28"/>
    </row>
    <row r="22" spans="1:13" s="22" customFormat="1" ht="20.100000000000001" customHeight="1" x14ac:dyDescent="0.4">
      <c r="A22" s="6">
        <v>11</v>
      </c>
      <c r="B22" s="24"/>
      <c r="C22" s="13"/>
      <c r="E22" s="56"/>
      <c r="F22" s="7"/>
      <c r="G22" s="28"/>
      <c r="H22" s="28"/>
      <c r="I22" s="28"/>
      <c r="J22" s="55"/>
      <c r="K22" s="20"/>
      <c r="L22" s="19"/>
      <c r="M22" s="57"/>
    </row>
    <row r="23" spans="1:13" s="22" customFormat="1" ht="20.100000000000001" customHeight="1" x14ac:dyDescent="0.4">
      <c r="A23" s="6">
        <v>12</v>
      </c>
      <c r="B23" s="14"/>
      <c r="C23" s="36"/>
      <c r="D23" s="14"/>
      <c r="E23" s="56"/>
      <c r="F23" s="8"/>
      <c r="G23" s="28"/>
      <c r="H23" s="28"/>
      <c r="I23" s="28"/>
      <c r="J23" s="55"/>
      <c r="K23" s="20"/>
      <c r="L23" s="19"/>
      <c r="M23" s="28"/>
    </row>
    <row r="24" spans="1:13" s="22" customFormat="1" ht="20.100000000000001" customHeight="1" x14ac:dyDescent="0.4">
      <c r="A24" s="6">
        <v>13</v>
      </c>
      <c r="B24" s="13"/>
      <c r="C24" s="24"/>
      <c r="D24" s="13"/>
      <c r="E24" s="56"/>
      <c r="F24" s="8"/>
      <c r="G24" s="28"/>
      <c r="H24" s="28"/>
      <c r="I24" s="28"/>
      <c r="J24" s="55"/>
      <c r="K24" s="20"/>
      <c r="L24" s="19"/>
      <c r="M24" s="57"/>
    </row>
    <row r="25" spans="1:13" s="22" customFormat="1" ht="20.100000000000001" customHeight="1" x14ac:dyDescent="0.4">
      <c r="A25" s="6">
        <v>14</v>
      </c>
      <c r="B25" s="13"/>
      <c r="C25" s="24"/>
      <c r="D25" s="13"/>
      <c r="E25" s="56"/>
      <c r="F25" s="8"/>
      <c r="G25" s="28"/>
      <c r="H25" s="28"/>
      <c r="I25" s="28"/>
      <c r="J25" s="55"/>
      <c r="K25" s="20"/>
      <c r="L25" s="19"/>
      <c r="M25" s="28"/>
    </row>
    <row r="26" spans="1:13" s="22" customFormat="1" ht="20.100000000000001" customHeight="1" x14ac:dyDescent="0.4">
      <c r="A26" s="6">
        <v>15</v>
      </c>
      <c r="B26" s="13"/>
      <c r="C26" s="24"/>
      <c r="D26" s="13"/>
      <c r="E26" s="56"/>
      <c r="F26" s="8"/>
      <c r="G26" s="28"/>
      <c r="H26" s="28"/>
      <c r="I26" s="28"/>
      <c r="J26" s="55"/>
      <c r="K26" s="20"/>
      <c r="L26" s="19"/>
      <c r="M26" s="28"/>
    </row>
    <row r="27" spans="1:13" s="22" customFormat="1" ht="20.100000000000001" customHeight="1" x14ac:dyDescent="0.4">
      <c r="A27" s="6">
        <v>16</v>
      </c>
      <c r="B27" s="13"/>
      <c r="C27" s="24"/>
      <c r="D27" s="13"/>
      <c r="E27" s="56"/>
      <c r="F27" s="7"/>
      <c r="G27" s="28"/>
      <c r="H27" s="28"/>
      <c r="I27" s="28"/>
      <c r="J27" s="55"/>
      <c r="K27" s="20"/>
      <c r="L27" s="19"/>
      <c r="M27" s="28"/>
    </row>
    <row r="28" spans="1:13" s="22" customFormat="1" ht="16.2" x14ac:dyDescent="0.4">
      <c r="A28" s="6">
        <v>17</v>
      </c>
      <c r="B28" s="14"/>
      <c r="C28" s="42"/>
      <c r="D28" s="14"/>
      <c r="E28" s="56"/>
      <c r="F28" s="8"/>
      <c r="G28" s="28"/>
      <c r="H28" s="28"/>
      <c r="I28" s="28"/>
      <c r="J28" s="55"/>
      <c r="K28" s="20"/>
      <c r="L28" s="19"/>
      <c r="M28" s="28"/>
    </row>
    <row r="29" spans="1:13" s="22" customFormat="1" ht="20.100000000000001" customHeight="1" x14ac:dyDescent="0.4">
      <c r="A29" s="6">
        <v>18</v>
      </c>
      <c r="B29" s="13"/>
      <c r="C29" s="24"/>
      <c r="D29" s="13"/>
      <c r="E29" s="56"/>
      <c r="F29" s="7"/>
      <c r="G29" s="28"/>
      <c r="H29" s="28"/>
      <c r="I29" s="28"/>
      <c r="J29" s="55"/>
      <c r="K29" s="20"/>
      <c r="L29" s="19"/>
      <c r="M29" s="28"/>
    </row>
    <row r="30" spans="1:13" s="22" customFormat="1" ht="16.2" x14ac:dyDescent="0.4">
      <c r="A30" s="6">
        <v>19</v>
      </c>
      <c r="B30" s="24"/>
      <c r="C30" s="24"/>
      <c r="D30" s="24"/>
      <c r="E30" s="56"/>
      <c r="F30" s="7"/>
      <c r="G30" s="28"/>
      <c r="H30" s="28"/>
      <c r="I30" s="28"/>
      <c r="J30" s="55"/>
      <c r="K30" s="20"/>
      <c r="L30" s="19"/>
      <c r="M30" s="28"/>
    </row>
    <row r="31" spans="1:13" s="22" customFormat="1" ht="16.2" x14ac:dyDescent="0.4">
      <c r="A31" s="6">
        <v>20</v>
      </c>
      <c r="B31" s="13"/>
      <c r="C31" s="24"/>
      <c r="D31" s="13"/>
      <c r="E31" s="56"/>
      <c r="F31" s="7"/>
      <c r="G31" s="28"/>
      <c r="H31" s="28"/>
      <c r="I31" s="28"/>
      <c r="J31" s="55"/>
      <c r="K31" s="20"/>
      <c r="L31" s="19"/>
      <c r="M31" s="28"/>
    </row>
    <row r="32" spans="1:13" s="22" customFormat="1" ht="16.2" x14ac:dyDescent="0.4">
      <c r="A32" s="6">
        <v>21</v>
      </c>
      <c r="B32" s="13"/>
      <c r="C32" s="24"/>
      <c r="D32" s="14"/>
      <c r="E32" s="56"/>
      <c r="F32" s="8"/>
      <c r="G32" s="28"/>
      <c r="H32" s="28"/>
      <c r="I32" s="28"/>
      <c r="J32" s="55"/>
      <c r="K32" s="20"/>
      <c r="L32" s="19"/>
      <c r="M32" s="28"/>
    </row>
    <row r="33" spans="1:13" s="22" customFormat="1" ht="20.100000000000001" customHeight="1" x14ac:dyDescent="0.4">
      <c r="A33" s="6">
        <v>22</v>
      </c>
      <c r="B33" s="14"/>
      <c r="C33" s="36"/>
      <c r="D33" s="8"/>
      <c r="E33" s="56"/>
      <c r="F33" s="8"/>
      <c r="G33" s="28"/>
      <c r="H33" s="28"/>
      <c r="I33" s="28"/>
      <c r="J33" s="55"/>
      <c r="K33" s="20"/>
      <c r="L33" s="19"/>
      <c r="M33" s="28"/>
    </row>
    <row r="34" spans="1:13" s="23" customFormat="1" ht="20.100000000000001" customHeight="1" x14ac:dyDescent="0.4">
      <c r="A34" s="6">
        <v>23</v>
      </c>
      <c r="B34" s="13"/>
      <c r="C34" s="24"/>
      <c r="D34" s="13"/>
      <c r="E34" s="56"/>
      <c r="F34" s="8"/>
      <c r="G34" s="28"/>
      <c r="H34" s="28"/>
      <c r="I34" s="28"/>
      <c r="J34" s="55"/>
      <c r="K34" s="20"/>
      <c r="L34" s="19"/>
      <c r="M34" s="6"/>
    </row>
    <row r="35" spans="1:13" s="22" customFormat="1" ht="20.100000000000001" customHeight="1" x14ac:dyDescent="0.4">
      <c r="A35" s="6">
        <v>24</v>
      </c>
      <c r="B35" s="13"/>
      <c r="C35" s="24"/>
      <c r="D35" s="13"/>
      <c r="E35" s="56"/>
      <c r="F35" s="7"/>
      <c r="G35" s="28"/>
      <c r="H35" s="28"/>
      <c r="I35" s="28"/>
      <c r="J35" s="55"/>
      <c r="K35" s="20"/>
      <c r="L35" s="19"/>
      <c r="M35" s="28"/>
    </row>
    <row r="36" spans="1:13" s="22" customFormat="1" ht="20.100000000000001" customHeight="1" x14ac:dyDescent="0.4">
      <c r="A36" s="6">
        <v>25</v>
      </c>
      <c r="B36" s="13"/>
      <c r="C36" s="24"/>
      <c r="D36" s="13"/>
      <c r="E36" s="56"/>
      <c r="F36" s="8"/>
      <c r="G36" s="28"/>
      <c r="H36" s="28"/>
      <c r="I36" s="28"/>
      <c r="J36" s="55"/>
      <c r="K36" s="20"/>
      <c r="L36" s="19"/>
      <c r="M36" s="28"/>
    </row>
    <row r="37" spans="1:13" s="22" customFormat="1" ht="20.100000000000001" customHeight="1" x14ac:dyDescent="0.4">
      <c r="A37" s="6">
        <v>26</v>
      </c>
      <c r="B37" s="14"/>
      <c r="C37" s="36"/>
      <c r="E37" s="56"/>
      <c r="F37" s="8"/>
      <c r="G37" s="28"/>
      <c r="H37" s="28"/>
      <c r="I37" s="28"/>
      <c r="J37" s="55"/>
      <c r="K37" s="20"/>
      <c r="L37" s="19"/>
      <c r="M37" s="28"/>
    </row>
    <row r="38" spans="1:13" s="22" customFormat="1" ht="20.100000000000001" customHeight="1" x14ac:dyDescent="0.4">
      <c r="A38" s="6">
        <v>27</v>
      </c>
      <c r="B38" s="14"/>
      <c r="C38" s="24"/>
      <c r="D38" s="14"/>
      <c r="E38" s="58"/>
      <c r="F38" s="8"/>
      <c r="G38" s="28"/>
      <c r="H38" s="28"/>
      <c r="I38" s="28"/>
      <c r="J38" s="55"/>
      <c r="K38" s="20"/>
      <c r="L38" s="19"/>
      <c r="M38" s="28"/>
    </row>
    <row r="39" spans="1:13" s="22" customFormat="1" ht="20.100000000000001" customHeight="1" x14ac:dyDescent="0.4">
      <c r="A39" s="6">
        <v>28</v>
      </c>
      <c r="B39" s="29"/>
      <c r="C39" s="30"/>
      <c r="D39" s="29"/>
      <c r="E39" s="56"/>
      <c r="F39" s="7"/>
      <c r="G39" s="28"/>
      <c r="H39" s="28"/>
      <c r="I39" s="28"/>
      <c r="J39" s="55"/>
      <c r="K39" s="20"/>
      <c r="L39" s="19"/>
      <c r="M39" s="28"/>
    </row>
    <row r="40" spans="1:13" s="22" customFormat="1" ht="20.100000000000001" customHeight="1" x14ac:dyDescent="0.4">
      <c r="A40" s="6">
        <v>29</v>
      </c>
      <c r="B40" s="14"/>
      <c r="C40" s="42"/>
      <c r="D40" s="14"/>
      <c r="E40" s="56"/>
      <c r="F40" s="8"/>
      <c r="G40" s="28"/>
      <c r="H40" s="28"/>
      <c r="I40" s="28"/>
      <c r="J40" s="55"/>
      <c r="K40" s="20"/>
      <c r="L40" s="19"/>
      <c r="M40" s="28"/>
    </row>
    <row r="41" spans="1:13" s="22" customFormat="1" ht="20.100000000000001" customHeight="1" x14ac:dyDescent="0.4">
      <c r="A41" s="6">
        <v>30</v>
      </c>
      <c r="B41" s="13"/>
      <c r="C41" s="24"/>
      <c r="D41" s="8"/>
      <c r="E41" s="56"/>
      <c r="F41" s="7"/>
      <c r="G41" s="28"/>
      <c r="H41" s="28"/>
      <c r="I41" s="28"/>
      <c r="J41" s="55"/>
      <c r="K41" s="20"/>
      <c r="L41" s="19"/>
      <c r="M41" s="28"/>
    </row>
    <row r="42" spans="1:13" s="22" customFormat="1" ht="20.100000000000001" customHeight="1" x14ac:dyDescent="0.4">
      <c r="A42" s="6">
        <v>31</v>
      </c>
      <c r="B42" s="14"/>
      <c r="C42" s="36"/>
      <c r="D42" s="14"/>
      <c r="E42" s="47"/>
      <c r="F42" s="15"/>
      <c r="G42" s="28"/>
      <c r="H42" s="28"/>
      <c r="I42" s="28"/>
      <c r="J42" s="55"/>
      <c r="K42" s="20"/>
      <c r="L42" s="19"/>
      <c r="M42" s="28"/>
    </row>
    <row r="43" spans="1:13" s="22" customFormat="1" ht="20.100000000000001" customHeight="1" x14ac:dyDescent="0.4">
      <c r="A43" s="6">
        <v>32</v>
      </c>
      <c r="B43" s="13"/>
      <c r="C43" s="24"/>
      <c r="D43" s="13"/>
      <c r="E43" s="56"/>
      <c r="F43" s="7"/>
      <c r="G43" s="28"/>
      <c r="H43" s="28"/>
      <c r="I43" s="28"/>
      <c r="J43" s="55"/>
      <c r="K43" s="9"/>
      <c r="L43" s="19"/>
      <c r="M43" s="28"/>
    </row>
    <row r="44" spans="1:13" s="22" customFormat="1" ht="20.100000000000001" customHeight="1" x14ac:dyDescent="0.4">
      <c r="A44" s="6">
        <v>33</v>
      </c>
      <c r="B44" s="13"/>
      <c r="C44" s="24"/>
      <c r="D44" s="14"/>
      <c r="E44" s="56"/>
      <c r="F44" s="7"/>
      <c r="G44" s="28"/>
      <c r="H44" s="28"/>
      <c r="I44" s="28"/>
      <c r="J44" s="55"/>
      <c r="K44" s="20"/>
      <c r="L44" s="19"/>
      <c r="M44" s="28"/>
    </row>
    <row r="45" spans="1:13" s="22" customFormat="1" ht="20.100000000000001" customHeight="1" x14ac:dyDescent="0.4">
      <c r="A45" s="6">
        <v>34</v>
      </c>
      <c r="B45" s="14"/>
      <c r="C45" s="36"/>
      <c r="D45" s="14"/>
      <c r="E45" s="56"/>
      <c r="F45" s="15"/>
      <c r="G45" s="28"/>
      <c r="H45" s="28"/>
      <c r="I45" s="28"/>
      <c r="J45" s="55"/>
      <c r="K45" s="20"/>
      <c r="L45" s="19"/>
      <c r="M45" s="28"/>
    </row>
    <row r="46" spans="1:13" s="22" customFormat="1" ht="20.100000000000001" customHeight="1" x14ac:dyDescent="0.4">
      <c r="A46" s="6">
        <v>35</v>
      </c>
      <c r="B46" s="13"/>
      <c r="C46" s="24"/>
      <c r="D46" s="13"/>
      <c r="E46" s="56"/>
      <c r="F46" s="7"/>
      <c r="G46" s="28"/>
      <c r="H46" s="28"/>
      <c r="I46" s="28"/>
      <c r="J46" s="55"/>
      <c r="K46" s="20"/>
      <c r="L46" s="19"/>
      <c r="M46" s="28"/>
    </row>
    <row r="47" spans="1:13" s="22" customFormat="1" ht="20.100000000000001" customHeight="1" x14ac:dyDescent="0.4">
      <c r="A47" s="6">
        <v>36</v>
      </c>
      <c r="B47" s="39"/>
      <c r="C47" s="36"/>
      <c r="D47" s="14"/>
      <c r="E47" s="47"/>
      <c r="F47" s="15"/>
      <c r="G47" s="28"/>
      <c r="H47" s="28"/>
      <c r="I47" s="28"/>
      <c r="J47" s="55"/>
      <c r="K47" s="20"/>
      <c r="L47" s="19"/>
      <c r="M47" s="28"/>
    </row>
    <row r="48" spans="1:13" s="22" customFormat="1" ht="20.100000000000001" customHeight="1" x14ac:dyDescent="0.4">
      <c r="A48" s="6">
        <v>37</v>
      </c>
      <c r="B48" s="14"/>
      <c r="C48" s="36"/>
      <c r="D48" s="14"/>
      <c r="E48" s="56"/>
      <c r="F48" s="15"/>
      <c r="G48" s="28"/>
      <c r="H48" s="28"/>
      <c r="I48" s="28"/>
      <c r="J48" s="55"/>
      <c r="K48" s="20"/>
      <c r="L48" s="19"/>
      <c r="M48" s="28"/>
    </row>
    <row r="49" spans="1:13" s="22" customFormat="1" ht="20.100000000000001" customHeight="1" x14ac:dyDescent="0.4">
      <c r="A49" s="6">
        <v>38</v>
      </c>
      <c r="B49" s="13"/>
      <c r="C49" s="24"/>
      <c r="D49" s="13"/>
      <c r="E49" s="56"/>
      <c r="F49" s="15"/>
      <c r="G49" s="28"/>
      <c r="H49" s="28"/>
      <c r="I49" s="28"/>
      <c r="J49" s="55"/>
      <c r="K49" s="20"/>
      <c r="L49" s="19"/>
      <c r="M49" s="28"/>
    </row>
    <row r="50" spans="1:13" s="22" customFormat="1" ht="20.100000000000001" customHeight="1" x14ac:dyDescent="0.4">
      <c r="A50" s="6">
        <v>39</v>
      </c>
      <c r="B50" s="13"/>
      <c r="C50" s="24"/>
      <c r="D50" s="13"/>
      <c r="E50" s="46"/>
      <c r="F50" s="7"/>
      <c r="G50" s="28"/>
      <c r="H50" s="28"/>
      <c r="I50" s="28"/>
      <c r="J50" s="55"/>
      <c r="K50" s="20"/>
      <c r="L50" s="19"/>
      <c r="M50" s="28"/>
    </row>
    <row r="51" spans="1:13" s="22" customFormat="1" ht="20.100000000000001" customHeight="1" x14ac:dyDescent="0.4">
      <c r="A51" s="6">
        <v>40</v>
      </c>
      <c r="B51" s="13"/>
      <c r="C51" s="24"/>
      <c r="D51" s="13"/>
      <c r="E51" s="58"/>
      <c r="F51" s="7"/>
      <c r="G51" s="28"/>
      <c r="H51" s="28"/>
      <c r="I51" s="28"/>
      <c r="J51" s="55"/>
      <c r="K51" s="20"/>
      <c r="L51" s="19"/>
      <c r="M51" s="28"/>
    </row>
    <row r="52" spans="1:13" s="22" customFormat="1" ht="20.100000000000001" customHeight="1" x14ac:dyDescent="0.4">
      <c r="A52" s="6">
        <v>41</v>
      </c>
      <c r="B52" s="13"/>
      <c r="C52" s="24"/>
      <c r="D52" s="13"/>
      <c r="E52" s="46"/>
      <c r="F52" s="8"/>
      <c r="G52" s="28"/>
      <c r="H52" s="28"/>
      <c r="I52" s="28"/>
      <c r="J52" s="55"/>
      <c r="K52" s="20"/>
      <c r="L52" s="19"/>
      <c r="M52" s="28"/>
    </row>
    <row r="53" spans="1:13" s="22" customFormat="1" ht="20.100000000000001" customHeight="1" x14ac:dyDescent="0.4">
      <c r="A53" s="6">
        <v>42</v>
      </c>
      <c r="B53" s="13"/>
      <c r="C53" s="24"/>
      <c r="D53" s="13"/>
      <c r="E53" s="56"/>
      <c r="F53" s="7"/>
      <c r="G53" s="28"/>
      <c r="H53" s="28"/>
      <c r="I53" s="28"/>
      <c r="J53" s="55"/>
      <c r="K53" s="20"/>
      <c r="L53" s="19"/>
      <c r="M53" s="28"/>
    </row>
    <row r="54" spans="1:13" s="22" customFormat="1" ht="20.100000000000001" customHeight="1" x14ac:dyDescent="0.4">
      <c r="A54" s="6">
        <v>43</v>
      </c>
      <c r="B54" s="13"/>
      <c r="C54" s="24"/>
      <c r="D54" s="13"/>
      <c r="E54" s="56"/>
      <c r="F54" s="7"/>
      <c r="G54" s="28"/>
      <c r="H54" s="28"/>
      <c r="I54" s="28"/>
      <c r="J54" s="55"/>
      <c r="K54" s="20"/>
      <c r="L54" s="19"/>
      <c r="M54" s="28"/>
    </row>
    <row r="55" spans="1:13" s="22" customFormat="1" ht="20.100000000000001" customHeight="1" x14ac:dyDescent="0.4">
      <c r="A55" s="6">
        <v>44</v>
      </c>
      <c r="B55" s="13"/>
      <c r="C55" s="13"/>
      <c r="D55" s="24"/>
      <c r="E55" s="46"/>
      <c r="F55" s="15"/>
      <c r="G55" s="28"/>
      <c r="H55" s="28"/>
      <c r="I55" s="28"/>
      <c r="J55" s="55"/>
      <c r="K55" s="20"/>
      <c r="L55" s="19"/>
      <c r="M55" s="28"/>
    </row>
    <row r="56" spans="1:13" s="22" customFormat="1" ht="20.100000000000001" customHeight="1" x14ac:dyDescent="0.4">
      <c r="A56" s="6">
        <v>45</v>
      </c>
      <c r="B56" s="14"/>
      <c r="C56" s="36"/>
      <c r="D56" s="14"/>
      <c r="E56" s="56"/>
      <c r="F56" s="15"/>
      <c r="G56" s="28"/>
      <c r="H56" s="28"/>
      <c r="I56" s="28"/>
      <c r="J56" s="55"/>
      <c r="K56" s="20"/>
      <c r="L56" s="19"/>
      <c r="M56" s="28"/>
    </row>
    <row r="57" spans="1:13" s="120" customFormat="1" ht="20.100000000000001" customHeight="1" x14ac:dyDescent="0.4">
      <c r="A57" s="6">
        <v>46</v>
      </c>
      <c r="B57" s="14"/>
      <c r="C57" s="36"/>
      <c r="D57" s="14"/>
      <c r="E57" s="56"/>
      <c r="F57" s="15"/>
      <c r="G57" s="28"/>
      <c r="H57" s="28"/>
      <c r="I57" s="28"/>
      <c r="J57" s="55"/>
      <c r="K57" s="20"/>
      <c r="L57" s="19"/>
      <c r="M57" s="6"/>
    </row>
    <row r="58" spans="1:13" s="22" customFormat="1" ht="20.100000000000001" customHeight="1" x14ac:dyDescent="0.4">
      <c r="A58" s="6">
        <v>47</v>
      </c>
      <c r="B58" s="13"/>
      <c r="C58" s="24"/>
      <c r="D58" s="13"/>
      <c r="E58" s="46"/>
      <c r="F58" s="7"/>
      <c r="G58" s="28"/>
      <c r="H58" s="28"/>
      <c r="I58" s="28"/>
      <c r="J58" s="55"/>
      <c r="K58" s="20"/>
      <c r="L58" s="19"/>
      <c r="M58" s="28"/>
    </row>
    <row r="59" spans="1:13" s="22" customFormat="1" ht="20.100000000000001" customHeight="1" x14ac:dyDescent="0.4">
      <c r="A59" s="6">
        <v>48</v>
      </c>
      <c r="B59" s="14"/>
      <c r="C59" s="36"/>
      <c r="D59" s="14"/>
      <c r="E59" s="56"/>
      <c r="F59" s="15"/>
      <c r="G59" s="28"/>
      <c r="H59" s="28"/>
      <c r="I59" s="28"/>
      <c r="J59" s="55"/>
      <c r="K59" s="20"/>
      <c r="L59" s="19"/>
      <c r="M59" s="28"/>
    </row>
    <row r="60" spans="1:13" s="22" customFormat="1" ht="16.2" x14ac:dyDescent="0.4">
      <c r="A60" s="6">
        <v>49</v>
      </c>
      <c r="B60" s="13"/>
      <c r="C60" s="24"/>
      <c r="D60" s="13"/>
      <c r="E60" s="58"/>
      <c r="F60" s="7"/>
      <c r="G60" s="28"/>
      <c r="H60" s="28"/>
      <c r="I60" s="28"/>
      <c r="J60" s="55"/>
      <c r="K60" s="20"/>
      <c r="L60" s="19"/>
      <c r="M60" s="28"/>
    </row>
    <row r="61" spans="1:13" s="12" customFormat="1" ht="16.2" x14ac:dyDescent="0.4">
      <c r="A61" s="6">
        <v>50</v>
      </c>
      <c r="B61" s="14"/>
      <c r="C61" s="36"/>
      <c r="D61" s="14"/>
      <c r="E61" s="48"/>
      <c r="F61" s="15"/>
      <c r="G61" s="28"/>
      <c r="H61" s="28"/>
      <c r="I61" s="28"/>
      <c r="J61" s="55"/>
      <c r="K61" s="20"/>
      <c r="L61" s="19"/>
      <c r="M61" s="28"/>
    </row>
    <row r="62" spans="1:13" s="12" customFormat="1" ht="16.2" x14ac:dyDescent="0.4">
      <c r="A62" s="6">
        <v>51</v>
      </c>
      <c r="B62" s="13"/>
      <c r="C62" s="24"/>
      <c r="D62" s="13"/>
      <c r="E62" s="26"/>
      <c r="F62" s="7"/>
      <c r="G62" s="28"/>
      <c r="H62" s="28"/>
      <c r="I62" s="28"/>
      <c r="J62" s="55"/>
      <c r="K62" s="20"/>
      <c r="L62" s="19"/>
      <c r="M62" s="28"/>
    </row>
    <row r="63" spans="1:13" s="12" customFormat="1" ht="16.2" x14ac:dyDescent="0.4">
      <c r="A63" s="6">
        <v>52</v>
      </c>
      <c r="B63" s="14"/>
      <c r="C63" s="36"/>
      <c r="D63" s="14"/>
      <c r="E63" s="47"/>
      <c r="F63" s="8"/>
      <c r="G63" s="28"/>
      <c r="H63" s="28"/>
      <c r="I63" s="28"/>
      <c r="J63" s="55"/>
      <c r="K63" s="20"/>
      <c r="L63" s="19"/>
      <c r="M63" s="28"/>
    </row>
    <row r="64" spans="1:13" s="12" customFormat="1" ht="20.100000000000001" customHeight="1" x14ac:dyDescent="0.4">
      <c r="A64" s="6">
        <v>53</v>
      </c>
      <c r="B64" s="14"/>
      <c r="C64" s="42"/>
      <c r="D64" s="14"/>
      <c r="E64" s="47"/>
      <c r="F64" s="8"/>
      <c r="G64" s="28"/>
      <c r="H64" s="28"/>
      <c r="I64" s="28"/>
      <c r="J64" s="55"/>
      <c r="K64" s="20"/>
      <c r="L64" s="19"/>
      <c r="M64" s="28"/>
    </row>
    <row r="65" spans="1:13" s="12" customFormat="1" ht="20.100000000000001" customHeight="1" x14ac:dyDescent="0.4">
      <c r="A65" s="6">
        <v>54</v>
      </c>
      <c r="B65" s="13"/>
      <c r="C65" s="24"/>
      <c r="D65" s="13"/>
      <c r="E65" s="46"/>
      <c r="F65" s="7"/>
      <c r="G65" s="28"/>
      <c r="H65" s="28"/>
      <c r="I65" s="28"/>
      <c r="J65" s="55"/>
      <c r="K65" s="20"/>
      <c r="L65" s="19"/>
      <c r="M65" s="28"/>
    </row>
    <row r="66" spans="1:13" s="12" customFormat="1" ht="20.100000000000001" customHeight="1" x14ac:dyDescent="0.4">
      <c r="A66" s="6">
        <v>55</v>
      </c>
      <c r="B66" s="13"/>
      <c r="C66" s="24"/>
      <c r="D66" s="13"/>
      <c r="E66" s="46"/>
      <c r="F66" s="7"/>
      <c r="G66" s="28"/>
      <c r="H66" s="28"/>
      <c r="I66" s="28"/>
      <c r="J66" s="55"/>
      <c r="K66" s="20"/>
      <c r="L66" s="19"/>
      <c r="M66" s="28"/>
    </row>
    <row r="67" spans="1:13" s="12" customFormat="1" ht="20.100000000000001" customHeight="1" x14ac:dyDescent="0.4">
      <c r="A67" s="6">
        <v>56</v>
      </c>
      <c r="B67" s="13"/>
      <c r="C67" s="24"/>
      <c r="D67" s="13"/>
      <c r="E67" s="46"/>
      <c r="F67" s="7"/>
      <c r="G67" s="28"/>
      <c r="H67" s="28"/>
      <c r="I67" s="28"/>
      <c r="J67" s="55"/>
      <c r="K67" s="20"/>
      <c r="L67" s="19"/>
      <c r="M67" s="28"/>
    </row>
    <row r="68" spans="1:13" s="12" customFormat="1" ht="20.100000000000001" customHeight="1" x14ac:dyDescent="0.4">
      <c r="A68" s="6">
        <v>57</v>
      </c>
      <c r="B68" s="14"/>
      <c r="C68" s="36"/>
      <c r="D68" s="14"/>
      <c r="E68" s="47"/>
      <c r="F68" s="8"/>
      <c r="G68" s="28"/>
      <c r="H68" s="28"/>
      <c r="I68" s="28"/>
      <c r="J68" s="55"/>
      <c r="K68" s="20"/>
      <c r="L68" s="19"/>
      <c r="M68" s="28"/>
    </row>
    <row r="69" spans="1:13" s="11" customFormat="1" ht="20.100000000000001" customHeight="1" x14ac:dyDescent="0.4">
      <c r="A69" s="6">
        <v>58</v>
      </c>
      <c r="B69" s="13"/>
      <c r="C69" s="24"/>
      <c r="D69" s="13"/>
      <c r="E69" s="26"/>
      <c r="F69" s="7"/>
      <c r="G69" s="28"/>
      <c r="H69" s="28"/>
      <c r="I69" s="6"/>
      <c r="J69" s="59"/>
      <c r="K69" s="9"/>
      <c r="L69" s="10"/>
      <c r="M69" s="6"/>
    </row>
    <row r="70" spans="1:13" s="12" customFormat="1" ht="20.100000000000001" customHeight="1" x14ac:dyDescent="0.4">
      <c r="A70" s="6">
        <v>59</v>
      </c>
      <c r="B70" s="29"/>
      <c r="C70" s="30"/>
      <c r="D70" s="29"/>
      <c r="E70" s="31"/>
      <c r="F70" s="7"/>
      <c r="G70" s="28"/>
      <c r="H70" s="28"/>
      <c r="I70" s="28"/>
      <c r="J70" s="55"/>
      <c r="K70" s="20"/>
      <c r="L70" s="19"/>
      <c r="M70" s="28"/>
    </row>
    <row r="71" spans="1:13" s="12" customFormat="1" ht="20.100000000000001" customHeight="1" x14ac:dyDescent="0.4">
      <c r="A71" s="6">
        <v>60</v>
      </c>
      <c r="B71" s="13"/>
      <c r="C71" s="24"/>
      <c r="D71" s="13"/>
      <c r="E71" s="26"/>
      <c r="F71" s="7"/>
      <c r="G71" s="28"/>
      <c r="H71" s="28"/>
      <c r="I71" s="28"/>
      <c r="J71" s="55"/>
      <c r="K71" s="20"/>
      <c r="L71" s="19"/>
      <c r="M71" s="28"/>
    </row>
    <row r="72" spans="1:13" s="12" customFormat="1" ht="20.100000000000001" customHeight="1" x14ac:dyDescent="0.4">
      <c r="A72" s="6">
        <v>61</v>
      </c>
      <c r="B72" s="13"/>
      <c r="C72" s="24"/>
      <c r="D72" s="13"/>
      <c r="E72" s="46"/>
      <c r="F72" s="7"/>
      <c r="G72" s="28"/>
      <c r="H72" s="28"/>
      <c r="I72" s="28"/>
      <c r="J72" s="55"/>
      <c r="K72" s="20"/>
      <c r="L72" s="19"/>
      <c r="M72" s="28"/>
    </row>
    <row r="73" spans="1:13" s="12" customFormat="1" ht="20.100000000000001" customHeight="1" x14ac:dyDescent="0.4">
      <c r="A73" s="6">
        <v>62</v>
      </c>
      <c r="B73" s="13"/>
      <c r="C73" s="41"/>
      <c r="D73" s="13"/>
      <c r="E73" s="46"/>
      <c r="F73" s="8"/>
      <c r="G73" s="28"/>
      <c r="H73" s="28"/>
      <c r="I73" s="28"/>
      <c r="J73" s="55"/>
      <c r="K73" s="20"/>
      <c r="L73" s="19"/>
      <c r="M73" s="28"/>
    </row>
    <row r="74" spans="1:13" s="12" customFormat="1" ht="20.100000000000001" customHeight="1" x14ac:dyDescent="0.4">
      <c r="A74" s="6">
        <v>63</v>
      </c>
      <c r="B74" s="14"/>
      <c r="C74" s="43"/>
      <c r="D74" s="14"/>
      <c r="E74" s="47"/>
      <c r="F74" s="34"/>
      <c r="G74" s="28"/>
      <c r="H74" s="28"/>
      <c r="I74" s="28"/>
      <c r="J74" s="55"/>
      <c r="K74" s="20"/>
      <c r="L74" s="19"/>
      <c r="M74" s="28"/>
    </row>
    <row r="75" spans="1:13" s="12" customFormat="1" ht="20.100000000000001" customHeight="1" x14ac:dyDescent="0.4">
      <c r="A75" s="6">
        <v>64</v>
      </c>
      <c r="B75" s="13"/>
      <c r="C75" s="24"/>
      <c r="D75" s="13"/>
      <c r="E75" s="26"/>
      <c r="F75" s="8"/>
      <c r="G75" s="28"/>
      <c r="H75" s="28"/>
      <c r="I75" s="28"/>
      <c r="J75" s="55"/>
      <c r="K75" s="20"/>
      <c r="L75" s="19"/>
      <c r="M75" s="28"/>
    </row>
    <row r="76" spans="1:13" s="12" customFormat="1" ht="20.100000000000001" customHeight="1" x14ac:dyDescent="0.4">
      <c r="A76" s="6">
        <v>65</v>
      </c>
      <c r="B76" s="29"/>
      <c r="C76" s="30"/>
      <c r="D76" s="29"/>
      <c r="E76" s="49"/>
      <c r="F76" s="8"/>
      <c r="G76" s="28"/>
      <c r="H76" s="28"/>
      <c r="I76" s="28"/>
      <c r="J76" s="55"/>
      <c r="K76" s="20"/>
      <c r="L76" s="19"/>
      <c r="M76" s="28"/>
    </row>
    <row r="77" spans="1:13" s="12" customFormat="1" ht="20.100000000000001" customHeight="1" x14ac:dyDescent="0.4">
      <c r="A77" s="6">
        <v>66</v>
      </c>
      <c r="B77" s="13"/>
      <c r="C77" s="24"/>
      <c r="D77" s="13"/>
      <c r="E77" s="46"/>
      <c r="F77" s="8"/>
      <c r="G77" s="28"/>
      <c r="H77" s="28"/>
      <c r="I77" s="28"/>
      <c r="J77" s="55"/>
      <c r="K77" s="20"/>
      <c r="L77" s="19"/>
      <c r="M77" s="28"/>
    </row>
    <row r="78" spans="1:13" s="62" customFormat="1" ht="20.100000000000001" customHeight="1" x14ac:dyDescent="0.4">
      <c r="A78" s="6">
        <v>67</v>
      </c>
      <c r="B78" s="14"/>
      <c r="C78" s="36"/>
      <c r="D78" s="14"/>
      <c r="E78" s="47"/>
      <c r="F78" s="21"/>
      <c r="G78" s="60"/>
      <c r="H78" s="60"/>
      <c r="I78" s="60"/>
      <c r="J78" s="61"/>
      <c r="K78" s="16"/>
      <c r="L78" s="17"/>
      <c r="M78" s="60"/>
    </row>
    <row r="79" spans="1:13" s="62" customFormat="1" ht="20.100000000000001" customHeight="1" x14ac:dyDescent="0.4">
      <c r="A79" s="6">
        <v>68</v>
      </c>
      <c r="B79" s="13"/>
      <c r="C79" s="24"/>
      <c r="D79" s="13"/>
      <c r="E79" s="46"/>
      <c r="F79" s="21"/>
      <c r="G79" s="60"/>
      <c r="H79" s="60"/>
      <c r="I79" s="60"/>
      <c r="J79" s="61"/>
      <c r="K79" s="16"/>
      <c r="L79" s="17"/>
      <c r="M79" s="60"/>
    </row>
    <row r="80" spans="1:13" s="62" customFormat="1" ht="20.100000000000001" customHeight="1" x14ac:dyDescent="0.4">
      <c r="A80" s="6">
        <v>69</v>
      </c>
      <c r="B80" s="14"/>
      <c r="C80" s="36"/>
      <c r="D80" s="14"/>
      <c r="E80" s="47"/>
      <c r="F80" s="21"/>
      <c r="G80" s="60"/>
      <c r="H80" s="60"/>
      <c r="I80" s="60"/>
      <c r="J80" s="61"/>
      <c r="K80" s="16"/>
      <c r="L80" s="17"/>
      <c r="M80" s="60"/>
    </row>
    <row r="81" spans="1:13" s="62" customFormat="1" ht="20.100000000000001" customHeight="1" x14ac:dyDescent="0.4">
      <c r="A81" s="6">
        <v>70</v>
      </c>
      <c r="B81" s="13"/>
      <c r="C81" s="24"/>
      <c r="D81" s="13"/>
      <c r="E81" s="26"/>
      <c r="F81" s="21"/>
      <c r="G81" s="60"/>
      <c r="H81" s="60"/>
      <c r="I81" s="60"/>
      <c r="J81" s="61"/>
      <c r="K81" s="16"/>
      <c r="L81" s="17"/>
      <c r="M81" s="60"/>
    </row>
    <row r="82" spans="1:13" s="62" customFormat="1" ht="20.100000000000001" customHeight="1" x14ac:dyDescent="0.4">
      <c r="A82" s="6">
        <v>71</v>
      </c>
      <c r="B82" s="13"/>
      <c r="C82" s="24"/>
      <c r="D82" s="13"/>
      <c r="E82" s="46"/>
      <c r="F82" s="21"/>
      <c r="G82" s="60"/>
      <c r="H82" s="60"/>
      <c r="I82" s="60"/>
      <c r="J82" s="61"/>
      <c r="K82" s="16"/>
      <c r="L82" s="17"/>
      <c r="M82" s="60"/>
    </row>
    <row r="83" spans="1:13" s="62" customFormat="1" ht="20.100000000000001" customHeight="1" x14ac:dyDescent="0.4">
      <c r="A83" s="6">
        <v>72</v>
      </c>
      <c r="B83" s="21"/>
      <c r="C83" s="63"/>
      <c r="D83" s="21"/>
      <c r="E83" s="67"/>
      <c r="F83" s="21"/>
      <c r="G83" s="60"/>
      <c r="H83" s="60"/>
      <c r="I83" s="60"/>
      <c r="J83" s="61"/>
      <c r="K83" s="16"/>
      <c r="L83" s="17"/>
      <c r="M83" s="60"/>
    </row>
    <row r="84" spans="1:13" s="12" customFormat="1" ht="20.100000000000001" customHeight="1" x14ac:dyDescent="0.4">
      <c r="A84" s="6">
        <v>73</v>
      </c>
      <c r="B84" s="14"/>
      <c r="C84" s="36"/>
      <c r="D84" s="14"/>
      <c r="E84" s="56"/>
      <c r="F84" s="7"/>
      <c r="G84" s="28"/>
      <c r="H84" s="28"/>
      <c r="I84" s="28"/>
      <c r="J84" s="55"/>
      <c r="K84" s="20"/>
      <c r="L84" s="19"/>
      <c r="M84" s="28"/>
    </row>
    <row r="85" spans="1:13" s="12" customFormat="1" ht="20.100000000000001" customHeight="1" x14ac:dyDescent="0.4">
      <c r="A85" s="6">
        <v>74</v>
      </c>
      <c r="B85" s="14"/>
      <c r="C85" s="36"/>
      <c r="D85" s="14"/>
      <c r="E85" s="47"/>
      <c r="F85" s="7"/>
      <c r="G85" s="28"/>
      <c r="H85" s="28"/>
      <c r="I85" s="28"/>
      <c r="J85" s="55"/>
      <c r="K85" s="20"/>
      <c r="L85" s="19"/>
      <c r="M85" s="28"/>
    </row>
    <row r="86" spans="1:13" s="12" customFormat="1" ht="20.100000000000001" customHeight="1" x14ac:dyDescent="0.4">
      <c r="A86" s="6">
        <v>75</v>
      </c>
      <c r="B86" s="14"/>
      <c r="C86" s="36"/>
      <c r="D86" s="14"/>
      <c r="E86" s="47"/>
      <c r="F86" s="7"/>
      <c r="G86" s="28"/>
      <c r="H86" s="28"/>
      <c r="I86" s="28"/>
      <c r="J86" s="55"/>
      <c r="K86" s="20"/>
      <c r="L86" s="19"/>
      <c r="M86" s="28"/>
    </row>
    <row r="87" spans="1:13" s="12" customFormat="1" ht="20.100000000000001" customHeight="1" x14ac:dyDescent="0.4">
      <c r="A87" s="6">
        <v>76</v>
      </c>
      <c r="B87" s="14"/>
      <c r="C87" s="36"/>
      <c r="D87" s="14"/>
      <c r="E87" s="47"/>
      <c r="F87" s="7"/>
      <c r="G87" s="28"/>
      <c r="H87" s="28"/>
      <c r="I87" s="28"/>
      <c r="J87" s="55"/>
      <c r="K87" s="20"/>
      <c r="L87" s="19"/>
      <c r="M87" s="28"/>
    </row>
    <row r="88" spans="1:13" s="12" customFormat="1" ht="20.100000000000001" customHeight="1" x14ac:dyDescent="0.4">
      <c r="A88" s="6">
        <v>77</v>
      </c>
      <c r="B88" s="29"/>
      <c r="C88" s="30"/>
      <c r="D88" s="29"/>
      <c r="E88" s="31"/>
      <c r="F88" s="15"/>
      <c r="G88" s="28"/>
      <c r="H88" s="28"/>
      <c r="I88" s="28"/>
      <c r="J88" s="55"/>
      <c r="K88" s="20"/>
      <c r="L88" s="19"/>
      <c r="M88" s="28"/>
    </row>
    <row r="89" spans="1:13" s="12" customFormat="1" ht="20.100000000000001" customHeight="1" x14ac:dyDescent="0.4">
      <c r="A89" s="6">
        <v>78</v>
      </c>
      <c r="B89" s="7"/>
      <c r="C89" s="33"/>
      <c r="D89" s="7"/>
      <c r="E89" s="50"/>
      <c r="F89" s="8"/>
      <c r="G89" s="28"/>
      <c r="H89" s="28"/>
      <c r="I89" s="28"/>
      <c r="J89" s="55"/>
      <c r="K89" s="20"/>
      <c r="L89" s="19"/>
      <c r="M89" s="28"/>
    </row>
    <row r="90" spans="1:13" s="12" customFormat="1" ht="20.100000000000001" customHeight="1" x14ac:dyDescent="0.4">
      <c r="A90" s="6">
        <v>79</v>
      </c>
      <c r="B90" s="13"/>
      <c r="C90" s="24"/>
      <c r="D90" s="13"/>
      <c r="E90" s="46"/>
      <c r="F90" s="7"/>
      <c r="G90" s="28"/>
      <c r="H90" s="28"/>
      <c r="I90" s="28"/>
      <c r="J90" s="55"/>
      <c r="K90" s="20"/>
      <c r="L90" s="19"/>
      <c r="M90" s="28"/>
    </row>
    <row r="91" spans="1:13" s="12" customFormat="1" ht="20.100000000000001" customHeight="1" x14ac:dyDescent="0.4">
      <c r="A91" s="6">
        <v>80</v>
      </c>
      <c r="B91" s="13"/>
      <c r="C91" s="24"/>
      <c r="D91" s="13"/>
      <c r="E91" s="46"/>
      <c r="F91" s="7"/>
      <c r="G91" s="28"/>
      <c r="H91" s="28"/>
      <c r="I91" s="28"/>
      <c r="J91" s="55"/>
      <c r="K91" s="20"/>
      <c r="L91" s="19"/>
      <c r="M91" s="28"/>
    </row>
    <row r="92" spans="1:13" s="12" customFormat="1" ht="20.100000000000001" customHeight="1" x14ac:dyDescent="0.4">
      <c r="A92" s="6">
        <v>81</v>
      </c>
      <c r="B92" s="14"/>
      <c r="C92" s="36"/>
      <c r="D92" s="14"/>
      <c r="E92" s="48"/>
      <c r="F92" s="15"/>
      <c r="G92" s="28"/>
      <c r="H92" s="28"/>
      <c r="I92" s="28"/>
      <c r="J92" s="55"/>
      <c r="K92" s="20"/>
      <c r="L92" s="19"/>
      <c r="M92" s="28"/>
    </row>
    <row r="93" spans="1:13" s="12" customFormat="1" ht="20.100000000000001" customHeight="1" x14ac:dyDescent="0.4">
      <c r="A93" s="6">
        <v>82</v>
      </c>
      <c r="B93" s="29"/>
      <c r="C93" s="30"/>
      <c r="D93" s="29"/>
      <c r="E93" s="31"/>
      <c r="F93" s="15"/>
      <c r="G93" s="28"/>
      <c r="H93" s="28"/>
      <c r="I93" s="28"/>
      <c r="J93" s="55"/>
      <c r="K93" s="20"/>
      <c r="L93" s="19"/>
      <c r="M93" s="28"/>
    </row>
    <row r="94" spans="1:13" s="12" customFormat="1" ht="20.100000000000001" customHeight="1" x14ac:dyDescent="0.4">
      <c r="A94" s="6">
        <v>83</v>
      </c>
      <c r="B94" s="14"/>
      <c r="C94" s="36"/>
      <c r="D94" s="14"/>
      <c r="E94" s="48"/>
      <c r="F94" s="8"/>
      <c r="G94" s="28"/>
      <c r="H94" s="28"/>
      <c r="I94" s="28"/>
      <c r="J94" s="55"/>
      <c r="K94" s="20"/>
      <c r="L94" s="19"/>
      <c r="M94" s="28"/>
    </row>
    <row r="95" spans="1:13" s="12" customFormat="1" ht="20.100000000000001" customHeight="1" thickBot="1" x14ac:dyDescent="0.45">
      <c r="C95" s="44"/>
      <c r="K95" s="32"/>
      <c r="L95" s="45"/>
      <c r="M95" s="70" t="s">
        <v>22</v>
      </c>
    </row>
    <row r="96" spans="1:13" ht="20.100000000000001" customHeight="1" thickTop="1" x14ac:dyDescent="0.3">
      <c r="B96" t="s">
        <v>57</v>
      </c>
    </row>
    <row r="97" spans="2:10" ht="20.100000000000001" customHeight="1" x14ac:dyDescent="0.3">
      <c r="B97" t="s">
        <v>58</v>
      </c>
    </row>
    <row r="98" spans="2:10" ht="20.100000000000001" customHeight="1" x14ac:dyDescent="0.3">
      <c r="B98" t="s">
        <v>59</v>
      </c>
    </row>
    <row r="99" spans="2:10" ht="20.100000000000001" customHeight="1" x14ac:dyDescent="0.3">
      <c r="B99" t="s">
        <v>60</v>
      </c>
    </row>
    <row r="100" spans="2:10" ht="20.100000000000001" customHeight="1" x14ac:dyDescent="0.3">
      <c r="B100" t="s">
        <v>61</v>
      </c>
      <c r="J100" t="s">
        <v>2</v>
      </c>
    </row>
    <row r="101" spans="2:10" ht="20.100000000000001" customHeight="1" x14ac:dyDescent="0.3"/>
    <row r="102" spans="2:10" ht="20.100000000000001" customHeight="1" x14ac:dyDescent="0.3"/>
    <row r="103" spans="2:10" ht="20.100000000000001" customHeight="1" x14ac:dyDescent="0.3"/>
    <row r="104" spans="2:10" ht="20.100000000000001" customHeight="1" x14ac:dyDescent="0.3"/>
    <row r="105" spans="2:10" ht="20.100000000000001" customHeight="1" x14ac:dyDescent="0.3"/>
    <row r="106" spans="2:10" ht="20.100000000000001" customHeight="1" x14ac:dyDescent="0.3"/>
    <row r="14546" spans="3:13" x14ac:dyDescent="0.3">
      <c r="C14546"/>
      <c r="L14546"/>
      <c r="M14546" s="38" t="s">
        <v>37</v>
      </c>
    </row>
  </sheetData>
  <mergeCells count="3">
    <mergeCell ref="A3:M3"/>
    <mergeCell ref="A4:M4"/>
    <mergeCell ref="A5:M5"/>
  </mergeCells>
  <pageMargins left="0.43307086614173229" right="0.43307086614173229" top="1.7322834645669292" bottom="0.74803149606299213" header="0.31496062992125984" footer="0.31496062992125984"/>
  <pageSetup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4"/>
  <sheetViews>
    <sheetView zoomScale="76" workbookViewId="0">
      <selection activeCell="C1" sqref="C1"/>
    </sheetView>
  </sheetViews>
  <sheetFormatPr defaultRowHeight="14.4" x14ac:dyDescent="0.3"/>
  <cols>
    <col min="1" max="1" width="8.21875" customWidth="1"/>
    <col min="2" max="2" width="38.5546875" customWidth="1"/>
    <col min="3" max="3" width="32.44140625" style="37" customWidth="1"/>
    <col min="4" max="4" width="22.44140625" customWidth="1"/>
    <col min="5" max="5" width="26.77734375" customWidth="1"/>
    <col min="6" max="6" width="60.21875" customWidth="1"/>
  </cols>
  <sheetData>
    <row r="3" spans="1:6" ht="25.05" customHeight="1" x14ac:dyDescent="0.5">
      <c r="B3" s="122" t="s">
        <v>36</v>
      </c>
      <c r="C3" s="122"/>
      <c r="D3" s="122"/>
      <c r="E3" s="122"/>
      <c r="F3" s="122"/>
    </row>
    <row r="4" spans="1:6" s="12" customFormat="1" ht="32.25" customHeight="1" x14ac:dyDescent="0.45">
      <c r="B4" s="4" t="s">
        <v>13</v>
      </c>
      <c r="C4" s="4" t="s">
        <v>14</v>
      </c>
      <c r="D4" s="4" t="s">
        <v>15</v>
      </c>
      <c r="E4" s="4" t="s">
        <v>16</v>
      </c>
      <c r="F4" s="83" t="s">
        <v>31</v>
      </c>
    </row>
    <row r="5" spans="1:6" s="18" customFormat="1" ht="20.100000000000001" customHeight="1" x14ac:dyDescent="0.4">
      <c r="B5" s="28"/>
      <c r="C5" s="28"/>
      <c r="D5" s="28"/>
      <c r="E5" s="28"/>
      <c r="F5" s="84"/>
    </row>
    <row r="8" spans="1:6" s="51" customFormat="1" ht="20.100000000000001" customHeight="1" x14ac:dyDescent="0.45">
      <c r="A8" s="4" t="s">
        <v>0</v>
      </c>
      <c r="B8" s="4" t="s">
        <v>32</v>
      </c>
      <c r="C8" s="4" t="s">
        <v>3</v>
      </c>
      <c r="D8" s="4" t="s">
        <v>33</v>
      </c>
      <c r="E8" s="53" t="s">
        <v>34</v>
      </c>
      <c r="F8" s="4" t="s">
        <v>35</v>
      </c>
    </row>
    <row r="9" spans="1:6" s="22" customFormat="1" ht="20.100000000000001" customHeight="1" x14ac:dyDescent="0.4">
      <c r="A9" s="6">
        <v>1</v>
      </c>
      <c r="B9" s="86"/>
      <c r="C9" s="19"/>
      <c r="D9" s="85"/>
      <c r="E9" s="8"/>
      <c r="F9" s="28"/>
    </row>
    <row r="10" spans="1:6" s="22" customFormat="1" ht="20.100000000000001" customHeight="1" x14ac:dyDescent="0.4">
      <c r="A10" s="6">
        <v>2</v>
      </c>
      <c r="B10" s="86"/>
      <c r="C10" s="19"/>
      <c r="D10" s="86"/>
      <c r="E10" s="8"/>
      <c r="F10" s="28"/>
    </row>
    <row r="11" spans="1:6" s="22" customFormat="1" ht="20.100000000000001" customHeight="1" x14ac:dyDescent="0.4">
      <c r="A11" s="6">
        <v>3</v>
      </c>
      <c r="B11" s="86"/>
      <c r="C11" s="19"/>
      <c r="D11" s="86"/>
      <c r="E11" s="8"/>
      <c r="F11" s="28"/>
    </row>
    <row r="12" spans="1:6" s="22" customFormat="1" ht="20.100000000000001" customHeight="1" x14ac:dyDescent="0.4">
      <c r="A12" s="6">
        <v>4</v>
      </c>
      <c r="B12" s="86"/>
      <c r="C12" s="19"/>
      <c r="D12" s="86"/>
      <c r="E12" s="8"/>
      <c r="F12" s="28"/>
    </row>
    <row r="13" spans="1:6" s="22" customFormat="1" ht="20.100000000000001" customHeight="1" x14ac:dyDescent="0.4">
      <c r="A13" s="6">
        <v>5</v>
      </c>
      <c r="B13" s="86"/>
      <c r="C13" s="19"/>
      <c r="D13" s="86"/>
      <c r="E13" s="8"/>
      <c r="F13" s="28"/>
    </row>
    <row r="14" spans="1:6" s="22" customFormat="1" ht="20.100000000000001" customHeight="1" x14ac:dyDescent="0.4">
      <c r="A14" s="6">
        <v>6</v>
      </c>
      <c r="B14" s="86"/>
      <c r="C14" s="19"/>
      <c r="D14" s="86"/>
      <c r="E14" s="8"/>
      <c r="F14" s="28"/>
    </row>
    <row r="15" spans="1:6" s="22" customFormat="1" ht="20.100000000000001" customHeight="1" x14ac:dyDescent="0.4">
      <c r="A15" s="6">
        <v>7</v>
      </c>
      <c r="B15" s="86"/>
      <c r="C15" s="19"/>
      <c r="D15" s="86"/>
      <c r="E15" s="8"/>
      <c r="F15" s="28"/>
    </row>
    <row r="16" spans="1:6" s="22" customFormat="1" ht="20.100000000000001" customHeight="1" x14ac:dyDescent="0.4">
      <c r="A16" s="6">
        <v>8</v>
      </c>
      <c r="B16" s="86"/>
      <c r="C16" s="19"/>
      <c r="D16" s="86"/>
      <c r="E16" s="8"/>
      <c r="F16" s="28"/>
    </row>
    <row r="17" spans="1:6" s="22" customFormat="1" ht="20.100000000000001" customHeight="1" x14ac:dyDescent="0.4">
      <c r="A17" s="6">
        <v>9</v>
      </c>
      <c r="B17" s="86"/>
      <c r="C17" s="19"/>
      <c r="D17" s="86"/>
      <c r="E17" s="8"/>
      <c r="F17" s="28"/>
    </row>
    <row r="18" spans="1:6" s="22" customFormat="1" ht="20.100000000000001" customHeight="1" x14ac:dyDescent="0.4">
      <c r="A18" s="6">
        <v>10</v>
      </c>
      <c r="B18" s="86"/>
      <c r="C18" s="19"/>
      <c r="D18" s="86"/>
      <c r="E18" s="8"/>
      <c r="F18" s="28"/>
    </row>
    <row r="19" spans="1:6" s="22" customFormat="1" ht="20.100000000000001" customHeight="1" x14ac:dyDescent="0.4">
      <c r="A19" s="6">
        <v>11</v>
      </c>
      <c r="B19" s="86"/>
      <c r="C19" s="19"/>
      <c r="D19" s="86"/>
      <c r="E19" s="8"/>
      <c r="F19" s="28"/>
    </row>
    <row r="20" spans="1:6" s="22" customFormat="1" ht="20.100000000000001" customHeight="1" x14ac:dyDescent="0.4">
      <c r="A20" s="6">
        <v>12</v>
      </c>
      <c r="B20" s="86"/>
      <c r="C20" s="19"/>
      <c r="D20" s="86"/>
      <c r="E20" s="8"/>
      <c r="F20" s="28"/>
    </row>
    <row r="21" spans="1:6" s="12" customFormat="1" ht="20.100000000000001" customHeight="1" x14ac:dyDescent="0.4">
      <c r="A21" s="6">
        <v>13</v>
      </c>
      <c r="B21" s="86"/>
      <c r="C21" s="19"/>
      <c r="D21" s="86"/>
      <c r="E21" s="8"/>
      <c r="F21" s="28"/>
    </row>
    <row r="22" spans="1:6" s="12" customFormat="1" ht="20.100000000000001" customHeight="1" thickBot="1" x14ac:dyDescent="0.45">
      <c r="B22" s="87" t="s">
        <v>1</v>
      </c>
      <c r="C22" s="88"/>
    </row>
    <row r="23" spans="1:6" ht="20.100000000000001" customHeight="1" thickTop="1" x14ac:dyDescent="0.3"/>
    <row r="24" spans="1:6" ht="20.100000000000001" customHeight="1" x14ac:dyDescent="0.3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workbookViewId="0">
      <selection activeCell="C14" sqref="C14"/>
    </sheetView>
  </sheetViews>
  <sheetFormatPr defaultRowHeight="14.4" x14ac:dyDescent="0.3"/>
  <cols>
    <col min="2" max="2" width="21.44140625" customWidth="1"/>
    <col min="3" max="3" width="23.21875" customWidth="1"/>
    <col min="4" max="4" width="17.5546875" customWidth="1"/>
  </cols>
  <sheetData>
    <row r="2" spans="1:6" s="2" customFormat="1" ht="16.8" x14ac:dyDescent="0.45">
      <c r="A2" s="121" t="s">
        <v>62</v>
      </c>
      <c r="B2" s="121"/>
      <c r="C2" s="121"/>
      <c r="D2" s="121"/>
      <c r="E2" s="121"/>
      <c r="F2" s="121"/>
    </row>
    <row r="3" spans="1:6" s="2" customFormat="1" ht="16.8" x14ac:dyDescent="0.45">
      <c r="A3" s="121" t="s">
        <v>31</v>
      </c>
      <c r="B3" s="121"/>
      <c r="C3" s="121"/>
      <c r="D3" s="121"/>
      <c r="E3" s="121"/>
      <c r="F3" s="121"/>
    </row>
    <row r="4" spans="1:6" s="102" customFormat="1" ht="20.100000000000001" customHeight="1" x14ac:dyDescent="0.45">
      <c r="A4" s="102" t="s">
        <v>67</v>
      </c>
    </row>
    <row r="5" spans="1:6" s="102" customFormat="1" ht="20.100000000000001" customHeight="1" x14ac:dyDescent="0.45"/>
    <row r="6" spans="1:6" s="51" customFormat="1" ht="20.100000000000001" customHeight="1" x14ac:dyDescent="0.45">
      <c r="A6" s="51" t="s">
        <v>0</v>
      </c>
      <c r="B6" s="51" t="s">
        <v>4</v>
      </c>
      <c r="C6" s="51" t="s">
        <v>5</v>
      </c>
      <c r="D6" s="103" t="s">
        <v>6</v>
      </c>
    </row>
    <row r="7" spans="1:6" s="95" customFormat="1" ht="20.100000000000001" customHeight="1" x14ac:dyDescent="0.3">
      <c r="A7" s="101">
        <v>1</v>
      </c>
      <c r="B7" s="96"/>
      <c r="C7" s="97"/>
      <c r="D7" s="96"/>
    </row>
    <row r="8" spans="1:6" s="95" customFormat="1" ht="20.100000000000001" customHeight="1" x14ac:dyDescent="0.3">
      <c r="A8" s="101">
        <v>2</v>
      </c>
      <c r="B8" s="96"/>
      <c r="C8" s="97"/>
      <c r="D8" s="98"/>
    </row>
    <row r="9" spans="1:6" s="95" customFormat="1" ht="20.100000000000001" customHeight="1" x14ac:dyDescent="0.3">
      <c r="A9" s="101">
        <v>3</v>
      </c>
      <c r="B9" s="99"/>
      <c r="C9" s="97"/>
    </row>
    <row r="10" spans="1:6" s="95" customFormat="1" ht="20.100000000000001" customHeight="1" x14ac:dyDescent="0.3">
      <c r="A10" s="101">
        <v>4</v>
      </c>
      <c r="B10" s="100"/>
      <c r="C10" s="97"/>
    </row>
    <row r="11" spans="1:6" s="95" customFormat="1" ht="20.100000000000001" customHeight="1" x14ac:dyDescent="0.3">
      <c r="A11" s="101">
        <v>5</v>
      </c>
      <c r="B11" s="96"/>
      <c r="C11" s="97"/>
      <c r="D11" s="98"/>
    </row>
    <row r="12" spans="1:6" s="95" customFormat="1" ht="20.100000000000001" customHeight="1" x14ac:dyDescent="0.3">
      <c r="A12" s="101">
        <v>6</v>
      </c>
      <c r="B12" s="100"/>
      <c r="C12" s="97"/>
      <c r="D12" s="97"/>
    </row>
    <row r="13" spans="1:6" s="95" customFormat="1" ht="20.100000000000001" customHeight="1" x14ac:dyDescent="0.3">
      <c r="A13" s="101">
        <v>7</v>
      </c>
      <c r="B13" s="100"/>
      <c r="C13" s="97"/>
    </row>
    <row r="14" spans="1:6" s="95" customFormat="1" ht="20.100000000000001" customHeight="1" x14ac:dyDescent="0.3">
      <c r="A14" s="101">
        <v>8</v>
      </c>
      <c r="B14" s="96"/>
      <c r="C14" s="97"/>
      <c r="D14" s="98"/>
    </row>
    <row r="15" spans="1:6" s="95" customFormat="1" ht="20.100000000000001" customHeight="1" x14ac:dyDescent="0.3">
      <c r="A15" s="101">
        <v>9</v>
      </c>
      <c r="B15" s="97"/>
      <c r="C15" s="98"/>
    </row>
    <row r="16" spans="1:6" s="95" customFormat="1" ht="20.100000000000001" customHeight="1" x14ac:dyDescent="0.3">
      <c r="A16" s="101">
        <v>10</v>
      </c>
      <c r="B16" s="96"/>
      <c r="C16" s="97"/>
      <c r="D16" s="98"/>
    </row>
    <row r="17" spans="1:4" s="95" customFormat="1" ht="20.100000000000001" customHeight="1" x14ac:dyDescent="0.4">
      <c r="A17" s="101">
        <v>11</v>
      </c>
      <c r="B17" s="99"/>
      <c r="C17" s="72"/>
    </row>
    <row r="18" spans="1:4" s="95" customFormat="1" ht="20.100000000000001" customHeight="1" x14ac:dyDescent="0.3">
      <c r="A18" s="101">
        <v>12</v>
      </c>
      <c r="C18" s="97"/>
      <c r="D18" s="98"/>
    </row>
    <row r="19" spans="1:4" s="95" customFormat="1" ht="20.100000000000001" customHeight="1" x14ac:dyDescent="0.3"/>
    <row r="20" spans="1:4" s="95" customFormat="1" ht="20.100000000000001" customHeight="1" x14ac:dyDescent="0.3"/>
    <row r="21" spans="1:4" s="95" customFormat="1" ht="20.100000000000001" customHeight="1" x14ac:dyDescent="0.3"/>
    <row r="22" spans="1:4" s="95" customFormat="1" ht="20.100000000000001" customHeight="1" x14ac:dyDescent="0.3"/>
    <row r="23" spans="1:4" s="95" customFormat="1" ht="20.100000000000001" customHeight="1" x14ac:dyDescent="0.3"/>
    <row r="24" spans="1:4" s="95" customFormat="1" ht="20.100000000000001" customHeight="1" x14ac:dyDescent="0.3"/>
    <row r="25" spans="1:4" s="95" customFormat="1" ht="20.100000000000001" customHeight="1" x14ac:dyDescent="0.3"/>
    <row r="26" spans="1:4" s="95" customFormat="1" ht="20.100000000000001" customHeight="1" x14ac:dyDescent="0.3"/>
    <row r="27" spans="1:4" s="95" customFormat="1" ht="20.100000000000001" customHeight="1" x14ac:dyDescent="0.3"/>
    <row r="28" spans="1:4" s="95" customFormat="1" ht="20.100000000000001" customHeight="1" x14ac:dyDescent="0.3"/>
    <row r="29" spans="1:4" s="95" customFormat="1" ht="20.100000000000001" customHeight="1" x14ac:dyDescent="0.3"/>
    <row r="30" spans="1:4" s="95" customFormat="1" ht="20.100000000000001" customHeight="1" x14ac:dyDescent="0.3"/>
    <row r="31" spans="1:4" s="95" customFormat="1" ht="20.100000000000001" customHeight="1" x14ac:dyDescent="0.3"/>
    <row r="32" spans="1:4" s="95" customFormat="1" ht="20.100000000000001" customHeight="1" x14ac:dyDescent="0.3"/>
    <row r="33" s="95" customFormat="1" ht="20.100000000000001" customHeight="1" x14ac:dyDescent="0.3"/>
    <row r="34" s="95" customFormat="1" ht="20.100000000000001" customHeight="1" x14ac:dyDescent="0.3"/>
    <row r="35" s="95" customFormat="1" ht="20.100000000000001" customHeight="1" x14ac:dyDescent="0.3"/>
    <row r="36" s="95" customFormat="1" ht="20.100000000000001" customHeight="1" x14ac:dyDescent="0.3"/>
    <row r="37" s="95" customFormat="1" ht="20.100000000000001" customHeight="1" x14ac:dyDescent="0.3"/>
    <row r="38" s="95" customFormat="1" ht="20.100000000000001" customHeight="1" x14ac:dyDescent="0.3"/>
    <row r="39" s="95" customFormat="1" ht="20.100000000000001" customHeight="1" x14ac:dyDescent="0.3"/>
    <row r="40" s="95" customFormat="1" ht="20.100000000000001" customHeight="1" x14ac:dyDescent="0.3"/>
  </sheetData>
  <mergeCells count="2">
    <mergeCell ref="A2:F2"/>
    <mergeCell ref="A3:F3"/>
  </mergeCells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7"/>
  <sheetViews>
    <sheetView zoomScaleNormal="100" workbookViewId="0">
      <selection activeCell="A11" sqref="A11"/>
    </sheetView>
  </sheetViews>
  <sheetFormatPr defaultRowHeight="14.4" x14ac:dyDescent="0.3"/>
  <cols>
    <col min="1" max="1" width="8.21875" customWidth="1"/>
    <col min="2" max="2" width="30.21875" customWidth="1"/>
    <col min="3" max="3" width="37.21875" style="37" customWidth="1"/>
    <col min="4" max="4" width="22.44140625" customWidth="1"/>
    <col min="5" max="5" width="29.5546875" customWidth="1"/>
    <col min="6" max="6" width="36.44140625" bestFit="1" customWidth="1"/>
    <col min="7" max="7" width="29.5546875" customWidth="1"/>
    <col min="8" max="8" width="34.21875" customWidth="1"/>
    <col min="9" max="9" width="30.109375" customWidth="1"/>
  </cols>
  <sheetData>
    <row r="3" spans="1:9" s="2" customFormat="1" ht="20.100000000000001" customHeight="1" x14ac:dyDescent="0.45">
      <c r="A3" s="121" t="s">
        <v>54</v>
      </c>
      <c r="B3" s="121"/>
      <c r="C3" s="121"/>
      <c r="D3" s="121"/>
      <c r="E3" s="121"/>
      <c r="F3" s="121"/>
      <c r="G3" s="121"/>
      <c r="H3" s="121"/>
      <c r="I3" s="121"/>
    </row>
    <row r="4" spans="1:9" s="2" customFormat="1" ht="20.100000000000001" customHeight="1" x14ac:dyDescent="0.45">
      <c r="A4" s="121" t="s">
        <v>64</v>
      </c>
      <c r="B4" s="121"/>
      <c r="C4" s="121"/>
      <c r="D4" s="121"/>
      <c r="E4" s="121"/>
      <c r="F4" s="121"/>
      <c r="G4" s="121"/>
      <c r="H4" s="121"/>
      <c r="I4" s="121"/>
    </row>
    <row r="5" spans="1:9" s="2" customFormat="1" ht="20.100000000000001" customHeight="1" x14ac:dyDescent="0.45">
      <c r="A5" s="5"/>
      <c r="B5" s="5" t="s">
        <v>24</v>
      </c>
      <c r="C5" s="80"/>
      <c r="D5" s="5"/>
      <c r="E5" s="5"/>
      <c r="F5" s="115"/>
      <c r="G5" s="5"/>
      <c r="H5" s="5"/>
      <c r="I5" s="5"/>
    </row>
    <row r="6" spans="1:9" s="12" customFormat="1" ht="20.100000000000001" customHeight="1" x14ac:dyDescent="0.45">
      <c r="B6" s="5" t="s">
        <v>25</v>
      </c>
      <c r="C6" s="80"/>
    </row>
    <row r="7" spans="1:9" ht="20.100000000000001" customHeight="1" x14ac:dyDescent="0.45">
      <c r="B7" s="5" t="s">
        <v>26</v>
      </c>
      <c r="C7" s="80"/>
    </row>
    <row r="8" spans="1:9" ht="20.100000000000001" customHeight="1" x14ac:dyDescent="0.3"/>
    <row r="9" spans="1:9" ht="20.100000000000001" customHeight="1" x14ac:dyDescent="0.45">
      <c r="B9" s="5" t="s">
        <v>23</v>
      </c>
      <c r="C9" s="80"/>
    </row>
    <row r="10" spans="1:9" s="51" customFormat="1" ht="20.100000000000001" customHeight="1" x14ac:dyDescent="0.45">
      <c r="A10" s="4" t="s">
        <v>0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65</v>
      </c>
      <c r="G10" s="4" t="s">
        <v>8</v>
      </c>
      <c r="H10" s="4" t="s">
        <v>9</v>
      </c>
      <c r="I10" s="4" t="s">
        <v>75</v>
      </c>
    </row>
    <row r="11" spans="1:9" s="72" customFormat="1" ht="20.100000000000001" customHeight="1" x14ac:dyDescent="0.4">
      <c r="A11" s="28">
        <v>1</v>
      </c>
      <c r="B11" s="43"/>
      <c r="C11" s="43"/>
      <c r="D11" s="43"/>
      <c r="E11" s="56"/>
      <c r="F11" s="56"/>
      <c r="G11" s="43"/>
      <c r="H11" s="28"/>
      <c r="I11" s="89"/>
    </row>
    <row r="12" spans="1:9" s="22" customFormat="1" ht="20.100000000000001" customHeight="1" x14ac:dyDescent="0.4">
      <c r="A12" s="6">
        <v>2</v>
      </c>
      <c r="B12" s="7"/>
      <c r="C12" s="33"/>
      <c r="D12" s="7"/>
      <c r="E12" s="56"/>
      <c r="F12" s="56"/>
      <c r="G12" s="7"/>
      <c r="H12" s="28"/>
      <c r="I12" s="20"/>
    </row>
    <row r="13" spans="1:9" s="22" customFormat="1" ht="20.100000000000001" customHeight="1" x14ac:dyDescent="0.4">
      <c r="A13" s="6">
        <v>3</v>
      </c>
      <c r="B13" s="13"/>
      <c r="C13" s="24"/>
      <c r="D13" s="13"/>
      <c r="E13" s="56"/>
      <c r="F13" s="56"/>
      <c r="G13" s="7"/>
      <c r="H13" s="28"/>
      <c r="I13" s="20"/>
    </row>
    <row r="14" spans="1:9" s="22" customFormat="1" ht="20.100000000000001" customHeight="1" x14ac:dyDescent="0.4">
      <c r="A14" s="28">
        <v>4</v>
      </c>
      <c r="B14" s="14"/>
      <c r="C14" s="36"/>
      <c r="D14" s="14"/>
      <c r="E14" s="56"/>
      <c r="F14" s="56"/>
      <c r="G14" s="7"/>
      <c r="H14" s="28"/>
      <c r="I14" s="20"/>
    </row>
    <row r="15" spans="1:9" s="22" customFormat="1" ht="20.100000000000001" customHeight="1" x14ac:dyDescent="0.4">
      <c r="A15" s="6">
        <v>5</v>
      </c>
      <c r="B15" s="13"/>
      <c r="C15" s="24"/>
      <c r="D15" s="13"/>
      <c r="E15" s="56"/>
      <c r="F15" s="56"/>
      <c r="G15" s="7"/>
      <c r="H15" s="28"/>
      <c r="I15" s="20"/>
    </row>
    <row r="16" spans="1:9" s="22" customFormat="1" ht="20.100000000000001" customHeight="1" x14ac:dyDescent="0.4">
      <c r="A16" s="6">
        <v>6</v>
      </c>
      <c r="B16" s="13"/>
      <c r="C16" s="40"/>
      <c r="D16" s="7"/>
      <c r="E16" s="56"/>
      <c r="F16" s="56"/>
      <c r="G16" s="7"/>
      <c r="H16" s="28"/>
      <c r="I16" s="20"/>
    </row>
    <row r="17" spans="1:9" s="22" customFormat="1" ht="20.100000000000001" customHeight="1" x14ac:dyDescent="0.4">
      <c r="A17" s="28">
        <v>7</v>
      </c>
      <c r="B17" s="13"/>
      <c r="C17" s="24"/>
      <c r="D17" s="13"/>
      <c r="E17" s="46"/>
      <c r="F17" s="46"/>
      <c r="G17" s="7"/>
      <c r="H17" s="28"/>
      <c r="I17" s="20"/>
    </row>
    <row r="18" spans="1:9" s="22" customFormat="1" ht="20.100000000000001" customHeight="1" x14ac:dyDescent="0.4">
      <c r="A18" s="6">
        <v>8</v>
      </c>
      <c r="B18" s="14"/>
      <c r="C18" s="24"/>
      <c r="D18" s="13"/>
      <c r="E18" s="56"/>
      <c r="F18" s="56"/>
      <c r="G18" s="7"/>
      <c r="H18" s="28"/>
      <c r="I18" s="20"/>
    </row>
    <row r="19" spans="1:9" s="22" customFormat="1" ht="20.100000000000001" customHeight="1" x14ac:dyDescent="0.4">
      <c r="A19" s="6">
        <v>9</v>
      </c>
      <c r="B19" s="13"/>
      <c r="C19" s="24"/>
      <c r="D19" s="13"/>
      <c r="E19" s="56"/>
      <c r="F19" s="56"/>
      <c r="G19" s="7"/>
      <c r="H19" s="28"/>
      <c r="I19" s="20"/>
    </row>
    <row r="20" spans="1:9" s="22" customFormat="1" ht="20.100000000000001" customHeight="1" x14ac:dyDescent="0.4">
      <c r="A20" s="28">
        <v>10</v>
      </c>
      <c r="B20" s="14"/>
      <c r="C20" s="24"/>
      <c r="D20" s="24"/>
      <c r="E20" s="56"/>
      <c r="F20" s="56"/>
      <c r="G20" s="7"/>
      <c r="H20" s="28"/>
      <c r="I20" s="20"/>
    </row>
    <row r="21" spans="1:9" s="22" customFormat="1" ht="20.100000000000001" customHeight="1" x14ac:dyDescent="0.4">
      <c r="A21" s="6">
        <v>11</v>
      </c>
      <c r="B21" s="13"/>
      <c r="C21" s="24"/>
      <c r="D21" s="13"/>
      <c r="E21" s="56"/>
      <c r="F21" s="56"/>
      <c r="G21" s="7"/>
      <c r="H21" s="28"/>
      <c r="I21" s="20"/>
    </row>
    <row r="22" spans="1:9" s="22" customFormat="1" ht="20.100000000000001" customHeight="1" x14ac:dyDescent="0.4">
      <c r="A22" s="6">
        <v>12</v>
      </c>
      <c r="B22" s="13"/>
      <c r="C22" s="24"/>
      <c r="D22" s="13"/>
      <c r="E22" s="56"/>
      <c r="F22" s="56"/>
      <c r="G22" s="7"/>
      <c r="H22" s="28"/>
      <c r="I22" s="20"/>
    </row>
    <row r="23" spans="1:9" s="22" customFormat="1" ht="20.100000000000001" customHeight="1" x14ac:dyDescent="0.4">
      <c r="A23" s="28">
        <v>13</v>
      </c>
      <c r="B23" s="14"/>
      <c r="C23" s="36"/>
      <c r="D23" s="14"/>
      <c r="E23" s="56"/>
      <c r="F23" s="56"/>
      <c r="G23" s="7"/>
      <c r="H23" s="28"/>
      <c r="I23" s="20"/>
    </row>
    <row r="24" spans="1:9" s="22" customFormat="1" ht="20.100000000000001" customHeight="1" x14ac:dyDescent="0.4">
      <c r="A24" s="6">
        <v>14</v>
      </c>
      <c r="B24" s="13"/>
      <c r="C24" s="24"/>
      <c r="D24" s="13"/>
      <c r="E24" s="56"/>
      <c r="F24" s="56"/>
      <c r="G24" s="7"/>
      <c r="H24" s="28"/>
      <c r="I24" s="20"/>
    </row>
    <row r="25" spans="1:9" s="22" customFormat="1" ht="20.100000000000001" customHeight="1" x14ac:dyDescent="0.4">
      <c r="A25" s="6">
        <v>15</v>
      </c>
      <c r="B25" s="13"/>
      <c r="C25" s="24"/>
      <c r="D25" s="13"/>
      <c r="E25" s="56"/>
      <c r="F25" s="56"/>
      <c r="G25" s="7"/>
      <c r="H25" s="28"/>
      <c r="I25" s="20"/>
    </row>
    <row r="26" spans="1:9" s="22" customFormat="1" ht="20.100000000000001" customHeight="1" x14ac:dyDescent="0.4">
      <c r="A26" s="28">
        <v>16</v>
      </c>
      <c r="B26" s="14"/>
      <c r="C26" s="24"/>
      <c r="D26" s="13"/>
      <c r="E26" s="58"/>
      <c r="F26" s="58"/>
      <c r="G26" s="7"/>
      <c r="H26" s="28"/>
      <c r="I26" s="20"/>
    </row>
    <row r="27" spans="1:9" s="22" customFormat="1" ht="20.100000000000001" customHeight="1" x14ac:dyDescent="0.4">
      <c r="A27" s="6">
        <v>17</v>
      </c>
      <c r="B27" s="14"/>
      <c r="C27" s="24"/>
      <c r="D27" s="13"/>
      <c r="E27" s="56"/>
      <c r="F27" s="56"/>
      <c r="G27" s="7"/>
      <c r="H27" s="28"/>
      <c r="I27" s="20"/>
    </row>
    <row r="28" spans="1:9" s="22" customFormat="1" ht="20.100000000000001" customHeight="1" x14ac:dyDescent="0.4">
      <c r="A28" s="6">
        <v>18</v>
      </c>
      <c r="B28" s="14"/>
      <c r="C28" s="42"/>
      <c r="D28" s="14"/>
      <c r="E28" s="56"/>
      <c r="F28" s="56"/>
      <c r="G28" s="7"/>
      <c r="H28" s="28"/>
      <c r="I28" s="20"/>
    </row>
    <row r="29" spans="1:9" s="22" customFormat="1" ht="20.100000000000001" customHeight="1" x14ac:dyDescent="0.4">
      <c r="A29" s="28">
        <v>19</v>
      </c>
      <c r="B29" s="14"/>
      <c r="C29" s="24"/>
      <c r="D29" s="13"/>
      <c r="E29" s="47"/>
      <c r="F29" s="47"/>
      <c r="G29" s="7"/>
      <c r="H29" s="28"/>
      <c r="I29" s="20"/>
    </row>
    <row r="30" spans="1:9" s="22" customFormat="1" ht="20.100000000000001" customHeight="1" x14ac:dyDescent="0.4">
      <c r="A30" s="6">
        <v>20</v>
      </c>
      <c r="B30" s="13"/>
      <c r="C30" s="24"/>
      <c r="D30" s="24"/>
      <c r="E30" s="56"/>
      <c r="F30" s="56"/>
      <c r="G30" s="7"/>
      <c r="H30" s="28"/>
      <c r="I30" s="20"/>
    </row>
    <row r="31" spans="1:9" s="22" customFormat="1" ht="20.100000000000001" customHeight="1" x14ac:dyDescent="0.4">
      <c r="A31" s="6">
        <v>21</v>
      </c>
      <c r="B31" s="14"/>
      <c r="C31" s="24"/>
      <c r="D31" s="13"/>
      <c r="E31" s="56"/>
      <c r="F31" s="56"/>
      <c r="G31" s="7"/>
      <c r="H31" s="28"/>
      <c r="I31" s="20"/>
    </row>
    <row r="32" spans="1:9" s="22" customFormat="1" ht="20.100000000000001" customHeight="1" x14ac:dyDescent="0.4">
      <c r="A32" s="28">
        <v>22</v>
      </c>
      <c r="B32" s="14"/>
      <c r="C32" s="24"/>
      <c r="D32" s="14"/>
      <c r="E32" s="56"/>
      <c r="F32" s="56"/>
      <c r="G32" s="7"/>
      <c r="H32" s="28"/>
      <c r="I32" s="20"/>
    </row>
    <row r="33" spans="1:9" s="23" customFormat="1" ht="20.100000000000001" customHeight="1" x14ac:dyDescent="0.4">
      <c r="A33" s="6">
        <v>23</v>
      </c>
      <c r="B33" s="14"/>
      <c r="C33" s="24"/>
      <c r="D33" s="13"/>
      <c r="E33" s="56"/>
      <c r="F33" s="56"/>
      <c r="G33" s="7"/>
      <c r="H33" s="28"/>
      <c r="I33" s="20"/>
    </row>
    <row r="34" spans="1:9" s="22" customFormat="1" ht="20.100000000000001" customHeight="1" x14ac:dyDescent="0.4">
      <c r="A34" s="6">
        <v>24</v>
      </c>
      <c r="B34" s="14"/>
      <c r="C34" s="24"/>
      <c r="D34" s="13"/>
      <c r="E34" s="56"/>
      <c r="F34" s="56"/>
      <c r="G34" s="7"/>
      <c r="H34" s="28"/>
      <c r="I34" s="20"/>
    </row>
    <row r="35" spans="1:9" s="22" customFormat="1" ht="20.100000000000001" customHeight="1" x14ac:dyDescent="0.4">
      <c r="A35" s="28">
        <v>25</v>
      </c>
      <c r="B35" s="14"/>
      <c r="C35" s="24"/>
      <c r="D35" s="13"/>
      <c r="E35" s="56"/>
      <c r="F35" s="56"/>
      <c r="G35" s="7"/>
      <c r="H35" s="28"/>
      <c r="I35" s="20"/>
    </row>
    <row r="36" spans="1:9" s="22" customFormat="1" ht="20.100000000000001" customHeight="1" x14ac:dyDescent="0.4">
      <c r="A36" s="6">
        <v>26</v>
      </c>
      <c r="B36" s="13"/>
      <c r="C36" s="36"/>
      <c r="D36" s="36"/>
      <c r="E36" s="56"/>
      <c r="F36" s="56"/>
      <c r="G36" s="7"/>
      <c r="H36" s="28"/>
      <c r="I36" s="20"/>
    </row>
    <row r="37" spans="1:9" s="22" customFormat="1" ht="20.100000000000001" customHeight="1" x14ac:dyDescent="0.4">
      <c r="A37" s="6">
        <v>27</v>
      </c>
      <c r="C37" s="13"/>
      <c r="D37" s="14"/>
      <c r="E37" s="46"/>
      <c r="F37" s="46"/>
      <c r="G37" s="7"/>
      <c r="H37" s="28"/>
      <c r="I37" s="20"/>
    </row>
    <row r="38" spans="1:9" s="22" customFormat="1" ht="20.100000000000001" customHeight="1" x14ac:dyDescent="0.4">
      <c r="A38" s="28">
        <v>28</v>
      </c>
      <c r="B38" s="14"/>
      <c r="C38" s="30"/>
      <c r="D38" s="29"/>
      <c r="E38" s="47"/>
      <c r="F38" s="47"/>
      <c r="G38" s="21"/>
      <c r="H38" s="28"/>
      <c r="I38" s="20"/>
    </row>
    <row r="39" spans="1:9" s="22" customFormat="1" ht="20.100000000000001" customHeight="1" x14ac:dyDescent="0.4">
      <c r="A39" s="6">
        <v>29</v>
      </c>
      <c r="B39" s="13"/>
      <c r="C39" s="42"/>
      <c r="D39" s="14"/>
      <c r="E39" s="46"/>
      <c r="F39" s="46"/>
      <c r="G39" s="7"/>
      <c r="H39" s="28"/>
      <c r="I39" s="20"/>
    </row>
    <row r="40" spans="1:9" s="22" customFormat="1" ht="20.100000000000001" customHeight="1" x14ac:dyDescent="0.4">
      <c r="A40" s="6">
        <v>30</v>
      </c>
      <c r="B40" s="13"/>
      <c r="C40" s="24"/>
      <c r="D40" s="8"/>
      <c r="E40" s="8"/>
      <c r="F40" s="8"/>
      <c r="G40" s="7"/>
      <c r="H40" s="28"/>
      <c r="I40" s="20"/>
    </row>
    <row r="41" spans="1:9" s="22" customFormat="1" ht="20.100000000000001" customHeight="1" x14ac:dyDescent="0.4">
      <c r="A41" s="28">
        <v>31</v>
      </c>
      <c r="B41" s="13"/>
      <c r="C41" s="36"/>
      <c r="D41" s="14"/>
      <c r="E41" s="46"/>
      <c r="F41" s="46"/>
      <c r="G41" s="7"/>
      <c r="H41" s="28"/>
      <c r="I41" s="20"/>
    </row>
    <row r="42" spans="1:9" s="22" customFormat="1" ht="20.100000000000001" customHeight="1" x14ac:dyDescent="0.4">
      <c r="A42" s="6">
        <v>32</v>
      </c>
      <c r="B42" s="13"/>
      <c r="C42" s="24"/>
      <c r="D42" s="13"/>
      <c r="E42" s="46"/>
      <c r="F42" s="46"/>
      <c r="G42" s="7"/>
      <c r="H42" s="28"/>
      <c r="I42" s="20"/>
    </row>
    <row r="43" spans="1:9" s="22" customFormat="1" ht="20.100000000000001" customHeight="1" x14ac:dyDescent="0.4">
      <c r="A43" s="6">
        <v>33</v>
      </c>
      <c r="B43" s="13"/>
      <c r="C43" s="24"/>
      <c r="D43" s="14"/>
      <c r="E43" s="47"/>
      <c r="F43" s="47"/>
      <c r="G43" s="7"/>
      <c r="H43" s="28"/>
      <c r="I43" s="20"/>
    </row>
    <row r="44" spans="1:9" s="22" customFormat="1" ht="20.100000000000001" customHeight="1" x14ac:dyDescent="0.4">
      <c r="A44" s="28">
        <v>34</v>
      </c>
      <c r="B44" s="7"/>
      <c r="C44" s="36"/>
      <c r="D44" s="14"/>
      <c r="E44" s="67"/>
      <c r="F44" s="67"/>
      <c r="G44" s="7"/>
      <c r="H44" s="28"/>
      <c r="I44" s="20"/>
    </row>
    <row r="45" spans="1:9" s="22" customFormat="1" ht="20.100000000000001" customHeight="1" x14ac:dyDescent="0.4">
      <c r="A45" s="6">
        <v>35</v>
      </c>
      <c r="B45" s="7"/>
      <c r="C45" s="24"/>
      <c r="D45" s="13"/>
      <c r="E45" s="46"/>
      <c r="F45" s="46"/>
      <c r="G45" s="7"/>
      <c r="H45" s="28"/>
      <c r="I45" s="20"/>
    </row>
    <row r="46" spans="1:9" s="22" customFormat="1" ht="20.100000000000001" customHeight="1" x14ac:dyDescent="0.4">
      <c r="A46" s="6">
        <v>36</v>
      </c>
      <c r="B46" s="7"/>
      <c r="C46" s="36"/>
      <c r="D46" s="14"/>
      <c r="E46" s="50"/>
      <c r="F46" s="50"/>
      <c r="G46" s="14"/>
      <c r="H46" s="28"/>
      <c r="I46" s="20"/>
    </row>
    <row r="47" spans="1:9" s="72" customFormat="1" ht="19.5" customHeight="1" x14ac:dyDescent="0.4">
      <c r="A47" s="28">
        <v>37</v>
      </c>
      <c r="B47" s="30"/>
      <c r="C47" s="36"/>
      <c r="D47" s="36"/>
      <c r="E47" s="46"/>
      <c r="F47" s="46"/>
      <c r="G47" s="43"/>
      <c r="H47" s="28"/>
      <c r="I47" s="71"/>
    </row>
    <row r="48" spans="1:9" s="72" customFormat="1" ht="20.100000000000001" customHeight="1" x14ac:dyDescent="0.4">
      <c r="A48" s="6">
        <v>38</v>
      </c>
      <c r="B48" s="30"/>
      <c r="C48" s="24"/>
      <c r="D48" s="24"/>
      <c r="E48" s="56"/>
      <c r="F48" s="56"/>
      <c r="G48" s="43"/>
      <c r="H48" s="28"/>
      <c r="I48" s="71"/>
    </row>
    <row r="49" spans="1:9" s="72" customFormat="1" ht="20.100000000000001" customHeight="1" x14ac:dyDescent="0.4">
      <c r="A49" s="6">
        <v>39</v>
      </c>
      <c r="B49" s="30"/>
      <c r="D49" s="24"/>
      <c r="E49" s="56"/>
      <c r="F49" s="56"/>
      <c r="G49" s="43"/>
      <c r="H49" s="28"/>
      <c r="I49" s="71"/>
    </row>
    <row r="50" spans="1:9" s="72" customFormat="1" ht="20.100000000000001" customHeight="1" x14ac:dyDescent="0.4">
      <c r="A50" s="28">
        <v>40</v>
      </c>
      <c r="B50" s="30"/>
      <c r="C50" s="24"/>
      <c r="D50" s="24"/>
      <c r="E50" s="56"/>
      <c r="F50" s="56"/>
      <c r="G50" s="43"/>
      <c r="H50" s="28"/>
      <c r="I50" s="71"/>
    </row>
    <row r="51" spans="1:9" s="72" customFormat="1" ht="20.100000000000001" customHeight="1" x14ac:dyDescent="0.4">
      <c r="A51" s="6">
        <v>41</v>
      </c>
      <c r="B51" s="30"/>
      <c r="C51" s="24"/>
      <c r="D51" s="24"/>
      <c r="E51" s="56"/>
      <c r="F51" s="56"/>
      <c r="G51" s="43"/>
      <c r="H51" s="28"/>
      <c r="I51" s="71"/>
    </row>
    <row r="52" spans="1:9" s="72" customFormat="1" ht="20.100000000000001" customHeight="1" x14ac:dyDescent="0.4">
      <c r="A52" s="6">
        <v>42</v>
      </c>
      <c r="B52" s="30"/>
      <c r="C52" s="24"/>
      <c r="D52" s="24"/>
      <c r="E52" s="56"/>
      <c r="F52" s="56"/>
      <c r="G52" s="43"/>
      <c r="H52" s="28"/>
      <c r="I52" s="71"/>
    </row>
    <row r="53" spans="1:9" s="72" customFormat="1" ht="20.100000000000001" customHeight="1" x14ac:dyDescent="0.4">
      <c r="A53" s="28">
        <v>43</v>
      </c>
      <c r="B53" s="30"/>
      <c r="C53" s="24"/>
      <c r="D53" s="24"/>
      <c r="E53" s="56"/>
      <c r="F53" s="56"/>
      <c r="G53" s="43"/>
      <c r="H53" s="28"/>
      <c r="I53" s="71"/>
    </row>
    <row r="54" spans="1:9" s="72" customFormat="1" ht="20.100000000000001" customHeight="1" x14ac:dyDescent="0.4">
      <c r="A54" s="6">
        <v>44</v>
      </c>
      <c r="B54" s="30"/>
      <c r="C54" s="24"/>
      <c r="D54" s="24"/>
      <c r="E54" s="56"/>
      <c r="F54" s="56"/>
      <c r="G54" s="43"/>
      <c r="H54" s="28"/>
      <c r="I54" s="71"/>
    </row>
    <row r="55" spans="1:9" s="72" customFormat="1" ht="20.100000000000001" customHeight="1" x14ac:dyDescent="0.4">
      <c r="A55" s="6">
        <v>45</v>
      </c>
      <c r="B55" s="30"/>
      <c r="C55" s="36"/>
      <c r="D55" s="36"/>
      <c r="E55" s="56"/>
      <c r="F55" s="56"/>
      <c r="G55" s="43"/>
      <c r="H55" s="28"/>
      <c r="I55" s="71"/>
    </row>
    <row r="56" spans="1:9" s="73" customFormat="1" ht="20.100000000000001" customHeight="1" x14ac:dyDescent="0.4">
      <c r="A56" s="28">
        <v>46</v>
      </c>
      <c r="B56" s="30"/>
      <c r="C56" s="36"/>
      <c r="D56" s="36"/>
      <c r="E56" s="56"/>
      <c r="F56" s="56"/>
      <c r="G56" s="43"/>
      <c r="H56" s="28"/>
      <c r="I56" s="71"/>
    </row>
    <row r="57" spans="1:9" s="72" customFormat="1" ht="20.100000000000001" customHeight="1" x14ac:dyDescent="0.4">
      <c r="A57" s="6">
        <v>47</v>
      </c>
      <c r="B57" s="30"/>
      <c r="C57" s="24"/>
      <c r="D57" s="24"/>
      <c r="E57" s="56"/>
      <c r="F57" s="56"/>
      <c r="G57" s="43"/>
      <c r="H57" s="28"/>
      <c r="I57" s="71"/>
    </row>
    <row r="58" spans="1:9" s="72" customFormat="1" ht="20.100000000000001" customHeight="1" x14ac:dyDescent="0.4">
      <c r="A58" s="6">
        <v>48</v>
      </c>
      <c r="B58" s="36"/>
      <c r="C58" s="30"/>
      <c r="E58" s="56"/>
      <c r="F58" s="56"/>
      <c r="G58" s="43"/>
      <c r="H58" s="28"/>
      <c r="I58" s="71"/>
    </row>
    <row r="59" spans="1:9" s="72" customFormat="1" ht="20.100000000000001" customHeight="1" x14ac:dyDescent="0.4">
      <c r="A59" s="28">
        <v>49</v>
      </c>
      <c r="B59" s="30"/>
      <c r="C59" s="24"/>
      <c r="D59" s="24"/>
      <c r="E59" s="56"/>
      <c r="F59" s="56"/>
      <c r="G59" s="43"/>
      <c r="H59" s="28"/>
      <c r="I59" s="71"/>
    </row>
    <row r="60" spans="1:9" s="44" customFormat="1" ht="20.100000000000001" customHeight="1" x14ac:dyDescent="0.4">
      <c r="A60" s="6">
        <v>50</v>
      </c>
      <c r="B60" s="30"/>
      <c r="C60" s="36"/>
      <c r="D60" s="36"/>
      <c r="E60" s="56"/>
      <c r="F60" s="56"/>
      <c r="G60" s="43"/>
      <c r="H60" s="28"/>
      <c r="I60" s="71"/>
    </row>
    <row r="61" spans="1:9" s="44" customFormat="1" ht="20.100000000000001" customHeight="1" x14ac:dyDescent="0.4">
      <c r="A61" s="6">
        <v>51</v>
      </c>
      <c r="B61" s="30"/>
      <c r="C61" s="24"/>
      <c r="D61" s="24"/>
      <c r="E61" s="56"/>
      <c r="F61" s="56"/>
      <c r="G61" s="43"/>
      <c r="H61" s="28"/>
      <c r="I61" s="71"/>
    </row>
    <row r="62" spans="1:9" s="44" customFormat="1" ht="20.100000000000001" customHeight="1" x14ac:dyDescent="0.4">
      <c r="A62" s="28">
        <v>52</v>
      </c>
      <c r="B62" s="36"/>
      <c r="C62" s="36"/>
      <c r="D62" s="36"/>
      <c r="E62" s="56"/>
      <c r="F62" s="56"/>
      <c r="G62" s="33"/>
      <c r="H62" s="28"/>
      <c r="I62" s="71"/>
    </row>
    <row r="63" spans="1:9" s="44" customFormat="1" ht="20.100000000000001" customHeight="1" x14ac:dyDescent="0.4">
      <c r="A63" s="6">
        <v>53</v>
      </c>
      <c r="B63" s="75"/>
      <c r="C63" s="42"/>
      <c r="D63" s="36"/>
      <c r="E63" s="58"/>
      <c r="F63" s="58"/>
      <c r="G63" s="43"/>
      <c r="H63" s="28"/>
      <c r="I63" s="71"/>
    </row>
    <row r="64" spans="1:9" s="44" customFormat="1" ht="20.100000000000001" customHeight="1" x14ac:dyDescent="0.4">
      <c r="A64" s="6">
        <v>54</v>
      </c>
      <c r="B64" s="30"/>
      <c r="C64" s="24"/>
      <c r="D64" s="24"/>
      <c r="E64" s="56"/>
      <c r="F64" s="56"/>
      <c r="G64" s="43"/>
      <c r="H64" s="28"/>
      <c r="I64" s="71"/>
    </row>
    <row r="65" spans="1:9" s="44" customFormat="1" ht="20.100000000000001" customHeight="1" x14ac:dyDescent="0.4">
      <c r="A65" s="28">
        <v>55</v>
      </c>
      <c r="B65" s="30"/>
      <c r="C65" s="24"/>
      <c r="D65" s="24"/>
      <c r="E65" s="56"/>
      <c r="F65" s="56"/>
      <c r="G65" s="43"/>
      <c r="H65" s="28"/>
      <c r="I65" s="71"/>
    </row>
    <row r="66" spans="1:9" s="44" customFormat="1" ht="20.100000000000001" customHeight="1" x14ac:dyDescent="0.4">
      <c r="A66" s="6">
        <v>56</v>
      </c>
      <c r="B66" s="30"/>
      <c r="C66" s="24"/>
      <c r="D66" s="24"/>
      <c r="E66" s="46"/>
      <c r="F66" s="46"/>
      <c r="G66" s="43"/>
      <c r="H66" s="28"/>
      <c r="I66" s="71"/>
    </row>
    <row r="67" spans="1:9" s="44" customFormat="1" ht="20.100000000000001" customHeight="1" x14ac:dyDescent="0.4">
      <c r="A67" s="6">
        <v>57</v>
      </c>
      <c r="B67" s="30"/>
      <c r="C67" s="36"/>
      <c r="D67" s="36"/>
      <c r="E67" s="58"/>
      <c r="F67" s="58"/>
      <c r="G67" s="43"/>
      <c r="H67" s="28"/>
      <c r="I67" s="71"/>
    </row>
    <row r="68" spans="1:9" s="25" customFormat="1" ht="20.100000000000001" customHeight="1" x14ac:dyDescent="0.4">
      <c r="A68" s="28">
        <v>58</v>
      </c>
      <c r="B68" s="30"/>
      <c r="C68" s="24"/>
      <c r="D68" s="24"/>
      <c r="E68" s="46"/>
      <c r="F68" s="46"/>
      <c r="G68" s="43"/>
      <c r="H68" s="28"/>
      <c r="I68" s="71"/>
    </row>
    <row r="69" spans="1:9" s="44" customFormat="1" ht="20.100000000000001" customHeight="1" x14ac:dyDescent="0.4">
      <c r="A69" s="6">
        <v>59</v>
      </c>
      <c r="B69" s="30"/>
      <c r="C69" s="30"/>
      <c r="D69" s="30"/>
      <c r="E69" s="31"/>
      <c r="F69" s="31"/>
      <c r="G69" s="43"/>
      <c r="H69" s="28"/>
      <c r="I69" s="71"/>
    </row>
    <row r="70" spans="1:9" s="44" customFormat="1" ht="20.100000000000001" customHeight="1" x14ac:dyDescent="0.4">
      <c r="A70" s="6">
        <v>60</v>
      </c>
      <c r="B70" s="76"/>
      <c r="C70" s="24"/>
      <c r="D70" s="24"/>
      <c r="E70" s="47"/>
      <c r="F70" s="47"/>
      <c r="G70" s="43"/>
      <c r="H70" s="28"/>
      <c r="I70" s="71"/>
    </row>
    <row r="71" spans="1:9" s="44" customFormat="1" ht="20.100000000000001" customHeight="1" x14ac:dyDescent="0.4">
      <c r="A71" s="28">
        <v>61</v>
      </c>
      <c r="B71" s="77"/>
      <c r="C71" s="24"/>
      <c r="D71" s="24"/>
      <c r="E71" s="46"/>
      <c r="F71" s="46"/>
      <c r="G71" s="78"/>
      <c r="H71" s="28"/>
      <c r="I71" s="71"/>
    </row>
    <row r="72" spans="1:9" s="44" customFormat="1" ht="20.100000000000001" customHeight="1" x14ac:dyDescent="0.4">
      <c r="A72" s="6">
        <v>62</v>
      </c>
      <c r="B72" s="30"/>
      <c r="C72" s="41"/>
      <c r="D72" s="24"/>
      <c r="E72" s="46"/>
      <c r="F72" s="46"/>
      <c r="G72" s="43"/>
      <c r="H72" s="28"/>
      <c r="I72" s="71"/>
    </row>
    <row r="73" spans="1:9" s="44" customFormat="1" ht="20.100000000000001" customHeight="1" x14ac:dyDescent="0.4">
      <c r="A73" s="6">
        <v>63</v>
      </c>
      <c r="B73" s="30"/>
      <c r="C73" s="43"/>
      <c r="D73" s="36"/>
      <c r="E73" s="46"/>
      <c r="F73" s="46"/>
      <c r="G73" s="43"/>
      <c r="H73" s="28"/>
      <c r="I73" s="71"/>
    </row>
    <row r="74" spans="1:9" s="44" customFormat="1" ht="20.100000000000001" customHeight="1" x14ac:dyDescent="0.4">
      <c r="A74" s="28">
        <v>64</v>
      </c>
      <c r="B74" s="30"/>
      <c r="C74" s="30"/>
      <c r="D74" s="30"/>
      <c r="E74" s="26"/>
      <c r="F74" s="26"/>
      <c r="G74" s="43"/>
      <c r="H74" s="28"/>
      <c r="I74" s="71"/>
    </row>
    <row r="75" spans="1:9" s="44" customFormat="1" ht="20.100000000000001" customHeight="1" x14ac:dyDescent="0.4">
      <c r="A75" s="6">
        <v>65</v>
      </c>
      <c r="B75" s="30"/>
      <c r="C75" s="30"/>
      <c r="D75" s="30"/>
      <c r="E75" s="46"/>
      <c r="F75" s="46"/>
      <c r="G75" s="43"/>
      <c r="H75" s="28"/>
      <c r="I75" s="71"/>
    </row>
    <row r="76" spans="1:9" s="44" customFormat="1" ht="20.100000000000001" customHeight="1" x14ac:dyDescent="0.4">
      <c r="A76" s="6">
        <v>66</v>
      </c>
      <c r="B76" s="30"/>
      <c r="C76" s="30"/>
      <c r="D76" s="30"/>
      <c r="E76" s="46"/>
      <c r="F76" s="46"/>
      <c r="G76" s="43"/>
      <c r="H76" s="28"/>
      <c r="I76" s="71"/>
    </row>
    <row r="77" spans="1:9" s="74" customFormat="1" ht="20.100000000000001" customHeight="1" x14ac:dyDescent="0.4">
      <c r="A77" s="28">
        <v>67</v>
      </c>
      <c r="B77" s="76"/>
      <c r="C77" s="36"/>
      <c r="D77" s="36"/>
      <c r="E77" s="47"/>
      <c r="F77" s="47"/>
      <c r="G77" s="43"/>
      <c r="H77" s="28"/>
      <c r="I77" s="71"/>
    </row>
    <row r="78" spans="1:9" s="74" customFormat="1" ht="20.100000000000001" customHeight="1" x14ac:dyDescent="0.4">
      <c r="A78" s="6">
        <v>68</v>
      </c>
      <c r="B78" s="76"/>
      <c r="C78" s="24"/>
      <c r="D78" s="24"/>
      <c r="E78" s="47"/>
      <c r="F78" s="47"/>
      <c r="G78" s="43"/>
      <c r="H78" s="28"/>
      <c r="I78" s="71"/>
    </row>
    <row r="79" spans="1:9" s="74" customFormat="1" ht="20.100000000000001" customHeight="1" x14ac:dyDescent="0.4">
      <c r="A79" s="6">
        <v>69</v>
      </c>
      <c r="B79" s="76"/>
      <c r="C79" s="36"/>
      <c r="D79" s="36"/>
      <c r="E79" s="47"/>
      <c r="F79" s="47"/>
      <c r="G79" s="43"/>
      <c r="H79" s="28"/>
      <c r="I79" s="71"/>
    </row>
    <row r="80" spans="1:9" s="74" customFormat="1" ht="20.100000000000001" customHeight="1" x14ac:dyDescent="0.4">
      <c r="A80" s="28">
        <v>70</v>
      </c>
      <c r="B80" s="76"/>
      <c r="C80" s="24"/>
      <c r="D80" s="24"/>
      <c r="E80" s="47"/>
      <c r="F80" s="47"/>
      <c r="G80" s="43"/>
      <c r="H80" s="28"/>
      <c r="I80" s="71"/>
    </row>
    <row r="81" spans="1:9" s="74" customFormat="1" ht="20.100000000000001" customHeight="1" x14ac:dyDescent="0.4">
      <c r="A81" s="6">
        <v>71</v>
      </c>
      <c r="B81" s="76"/>
      <c r="C81" s="24"/>
      <c r="D81" s="24"/>
      <c r="E81" s="47"/>
      <c r="F81" s="47"/>
      <c r="G81" s="43"/>
      <c r="H81" s="28"/>
      <c r="I81" s="71"/>
    </row>
    <row r="82" spans="1:9" s="74" customFormat="1" ht="20.100000000000001" customHeight="1" x14ac:dyDescent="0.4">
      <c r="A82" s="6">
        <v>72</v>
      </c>
      <c r="B82" s="36"/>
      <c r="C82" s="63"/>
      <c r="D82" s="63"/>
      <c r="E82" s="47"/>
      <c r="F82" s="47"/>
      <c r="G82" s="33"/>
      <c r="H82" s="28"/>
      <c r="I82" s="71"/>
    </row>
    <row r="83" spans="1:9" s="68" customFormat="1" ht="20.100000000000001" customHeight="1" thickBot="1" x14ac:dyDescent="0.5">
      <c r="A83" s="69"/>
      <c r="E83" s="69"/>
      <c r="F83" s="69"/>
      <c r="H83" s="69"/>
      <c r="I83" s="79"/>
    </row>
    <row r="84" spans="1:9" s="68" customFormat="1" ht="20.100000000000001" customHeight="1" thickTop="1" x14ac:dyDescent="0.3">
      <c r="E84" s="69"/>
      <c r="F84" s="69"/>
      <c r="H84" s="69"/>
    </row>
    <row r="85" spans="1:9" s="80" customFormat="1" ht="20.100000000000001" customHeight="1" x14ac:dyDescent="0.45">
      <c r="B85" s="80" t="s">
        <v>30</v>
      </c>
      <c r="H85" s="5"/>
    </row>
    <row r="86" spans="1:9" s="80" customFormat="1" ht="20.100000000000001" customHeight="1" x14ac:dyDescent="0.45">
      <c r="B86" s="80" t="s">
        <v>29</v>
      </c>
      <c r="H86" s="5"/>
    </row>
    <row r="87" spans="1:9" s="80" customFormat="1" ht="20.100000000000001" customHeight="1" x14ac:dyDescent="0.45">
      <c r="B87" s="80" t="s">
        <v>28</v>
      </c>
      <c r="H87" s="5"/>
    </row>
    <row r="88" spans="1:9" s="80" customFormat="1" ht="20.100000000000001" customHeight="1" x14ac:dyDescent="0.45">
      <c r="B88" s="80" t="s">
        <v>27</v>
      </c>
      <c r="C88" s="81"/>
      <c r="H88" s="5"/>
    </row>
    <row r="89" spans="1:9" s="80" customFormat="1" ht="20.100000000000001" customHeight="1" x14ac:dyDescent="0.45">
      <c r="B89" s="80" t="s">
        <v>66</v>
      </c>
      <c r="C89" s="82"/>
      <c r="H89" s="5"/>
    </row>
    <row r="90" spans="1:9" s="2" customFormat="1" ht="20.100000000000001" customHeight="1" x14ac:dyDescent="0.45">
      <c r="C90" s="80"/>
      <c r="H90" s="5"/>
    </row>
    <row r="91" spans="1:9" x14ac:dyDescent="0.3">
      <c r="H91" s="38"/>
    </row>
    <row r="92" spans="1:9" x14ac:dyDescent="0.3">
      <c r="H92" s="38"/>
    </row>
    <row r="93" spans="1:9" x14ac:dyDescent="0.3">
      <c r="H93" s="38"/>
    </row>
    <row r="94" spans="1:9" x14ac:dyDescent="0.3">
      <c r="H94" s="38"/>
    </row>
    <row r="95" spans="1:9" x14ac:dyDescent="0.3">
      <c r="H95" s="38"/>
    </row>
    <row r="96" spans="1:9" x14ac:dyDescent="0.3">
      <c r="H96" s="38"/>
    </row>
    <row r="97" spans="8:8" x14ac:dyDescent="0.3">
      <c r="H97" s="38"/>
    </row>
  </sheetData>
  <mergeCells count="2">
    <mergeCell ref="A3:I3"/>
    <mergeCell ref="A4:I4"/>
  </mergeCell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32"/>
  <sheetViews>
    <sheetView view="pageBreakPreview" zoomScaleNormal="100" zoomScaleSheetLayoutView="100" workbookViewId="0">
      <selection sqref="A1:H1"/>
    </sheetView>
  </sheetViews>
  <sheetFormatPr defaultColWidth="9.21875" defaultRowHeight="16.2" x14ac:dyDescent="0.4"/>
  <cols>
    <col min="1" max="1" width="4.77734375" style="12" bestFit="1" customWidth="1"/>
    <col min="2" max="2" width="20.21875" style="12" customWidth="1"/>
    <col min="3" max="3" width="16.44140625" style="44" bestFit="1" customWidth="1"/>
    <col min="4" max="4" width="16.21875" style="12" bestFit="1" customWidth="1"/>
    <col min="5" max="5" width="36.77734375" style="12" bestFit="1" customWidth="1"/>
    <col min="6" max="6" width="9.77734375" style="12" bestFit="1" customWidth="1"/>
    <col min="7" max="7" width="15.77734375" style="12" bestFit="1" customWidth="1"/>
    <col min="8" max="8" width="14.77734375" style="27" bestFit="1" customWidth="1"/>
    <col min="9" max="16384" width="9.21875" style="12"/>
  </cols>
  <sheetData>
    <row r="1" spans="1:8" x14ac:dyDescent="0.4">
      <c r="A1" s="123" t="s">
        <v>62</v>
      </c>
      <c r="B1" s="123"/>
      <c r="C1" s="123"/>
      <c r="D1" s="123"/>
      <c r="E1" s="123"/>
      <c r="F1" s="123"/>
      <c r="G1" s="123"/>
      <c r="H1" s="123"/>
    </row>
    <row r="2" spans="1:8" x14ac:dyDescent="0.4">
      <c r="A2" s="123" t="s">
        <v>63</v>
      </c>
      <c r="B2" s="123"/>
      <c r="C2" s="123"/>
      <c r="D2" s="123"/>
      <c r="E2" s="123"/>
      <c r="F2" s="123"/>
      <c r="G2" s="123"/>
      <c r="H2" s="123"/>
    </row>
    <row r="4" spans="1:8" s="119" customFormat="1" ht="45" customHeight="1" x14ac:dyDescent="0.3">
      <c r="A4" s="116" t="s">
        <v>0</v>
      </c>
      <c r="B4" s="117"/>
      <c r="C4" s="117"/>
      <c r="D4" s="117"/>
      <c r="E4" s="117"/>
      <c r="F4" s="116" t="s">
        <v>53</v>
      </c>
      <c r="G4" s="116" t="s">
        <v>10</v>
      </c>
      <c r="H4" s="118" t="s">
        <v>11</v>
      </c>
    </row>
    <row r="5" spans="1:8" s="22" customFormat="1" x14ac:dyDescent="0.4">
      <c r="A5" s="6">
        <v>1</v>
      </c>
      <c r="B5" s="33"/>
      <c r="C5" s="33"/>
      <c r="D5" s="7"/>
      <c r="E5" s="8"/>
      <c r="F5" s="28"/>
      <c r="G5" s="20"/>
      <c r="H5" s="19"/>
    </row>
    <row r="6" spans="1:8" s="22" customFormat="1" x14ac:dyDescent="0.4">
      <c r="A6" s="6">
        <v>2</v>
      </c>
      <c r="B6" s="13"/>
      <c r="C6" s="24"/>
      <c r="D6" s="13"/>
      <c r="E6" s="7"/>
      <c r="F6" s="28"/>
      <c r="G6" s="20"/>
      <c r="H6" s="19"/>
    </row>
    <row r="7" spans="1:8" s="22" customFormat="1" x14ac:dyDescent="0.4">
      <c r="A7" s="6">
        <v>3</v>
      </c>
      <c r="B7" s="14"/>
      <c r="C7" s="36"/>
      <c r="D7" s="14"/>
      <c r="E7" s="8"/>
      <c r="F7" s="28"/>
      <c r="G7" s="20"/>
      <c r="H7" s="19"/>
    </row>
    <row r="8" spans="1:8" s="22" customFormat="1" x14ac:dyDescent="0.4">
      <c r="A8" s="6">
        <v>4</v>
      </c>
      <c r="B8" s="13"/>
      <c r="C8" s="24"/>
      <c r="D8" s="13"/>
      <c r="E8" s="8"/>
      <c r="F8" s="28"/>
      <c r="G8" s="20"/>
      <c r="H8" s="19"/>
    </row>
    <row r="9" spans="1:8" s="22" customFormat="1" x14ac:dyDescent="0.4">
      <c r="A9" s="6">
        <v>5</v>
      </c>
      <c r="B9" s="7"/>
      <c r="C9" s="40"/>
      <c r="D9" s="7"/>
      <c r="E9" s="15"/>
      <c r="F9" s="28"/>
      <c r="G9" s="20"/>
      <c r="H9" s="19"/>
    </row>
    <row r="10" spans="1:8" s="22" customFormat="1" x14ac:dyDescent="0.4">
      <c r="A10" s="6">
        <v>6</v>
      </c>
      <c r="B10" s="13"/>
      <c r="C10" s="24"/>
      <c r="D10" s="13"/>
      <c r="E10" s="7"/>
      <c r="F10" s="28"/>
      <c r="G10" s="20"/>
      <c r="H10" s="19"/>
    </row>
    <row r="11" spans="1:8" s="22" customFormat="1" x14ac:dyDescent="0.4">
      <c r="A11" s="6">
        <v>7</v>
      </c>
      <c r="B11" s="13"/>
      <c r="D11" s="24"/>
      <c r="E11" s="7"/>
      <c r="F11" s="28"/>
      <c r="G11" s="20"/>
      <c r="H11" s="19"/>
    </row>
    <row r="12" spans="1:8" s="22" customFormat="1" x14ac:dyDescent="0.4">
      <c r="A12" s="6">
        <v>8</v>
      </c>
      <c r="B12" s="13"/>
      <c r="C12" s="24"/>
      <c r="D12" s="13"/>
      <c r="E12" s="8"/>
      <c r="F12" s="28"/>
      <c r="G12" s="20"/>
      <c r="H12" s="19"/>
    </row>
    <row r="13" spans="1:8" s="22" customFormat="1" x14ac:dyDescent="0.4">
      <c r="A13" s="6">
        <v>9</v>
      </c>
      <c r="B13" s="24"/>
      <c r="C13" s="24"/>
      <c r="D13" s="24"/>
      <c r="E13" s="7"/>
      <c r="F13" s="28"/>
      <c r="G13" s="20"/>
      <c r="H13" s="19"/>
    </row>
    <row r="14" spans="1:8" s="22" customFormat="1" x14ac:dyDescent="0.4">
      <c r="A14" s="6">
        <v>10</v>
      </c>
      <c r="B14" s="24"/>
      <c r="C14" s="24"/>
      <c r="D14" s="13"/>
      <c r="E14" s="7"/>
      <c r="F14" s="28"/>
      <c r="G14" s="20"/>
      <c r="H14" s="19"/>
    </row>
    <row r="15" spans="1:8" s="22" customFormat="1" x14ac:dyDescent="0.4">
      <c r="A15" s="6">
        <v>11</v>
      </c>
      <c r="B15" s="24"/>
      <c r="C15" s="13"/>
      <c r="E15" s="7"/>
      <c r="F15" s="28"/>
      <c r="G15" s="20"/>
      <c r="H15" s="19"/>
    </row>
    <row r="16" spans="1:8" s="22" customFormat="1" x14ac:dyDescent="0.4">
      <c r="A16" s="6">
        <v>12</v>
      </c>
      <c r="B16" s="14"/>
      <c r="C16" s="36"/>
      <c r="D16" s="14"/>
      <c r="E16" s="8"/>
      <c r="F16" s="28"/>
      <c r="G16" s="20"/>
      <c r="H16" s="19"/>
    </row>
    <row r="17" spans="1:8" s="22" customFormat="1" x14ac:dyDescent="0.4">
      <c r="A17" s="6">
        <v>13</v>
      </c>
      <c r="B17" s="13"/>
      <c r="C17" s="24"/>
      <c r="D17" s="13"/>
      <c r="E17" s="8"/>
      <c r="F17" s="28"/>
      <c r="G17" s="20"/>
      <c r="H17" s="19"/>
    </row>
    <row r="18" spans="1:8" s="22" customFormat="1" x14ac:dyDescent="0.4">
      <c r="A18" s="6">
        <v>14</v>
      </c>
      <c r="B18" s="13"/>
      <c r="C18" s="24"/>
      <c r="D18" s="13"/>
      <c r="E18" s="8"/>
      <c r="F18" s="28"/>
      <c r="G18" s="20"/>
      <c r="H18" s="19"/>
    </row>
    <row r="19" spans="1:8" s="22" customFormat="1" x14ac:dyDescent="0.4">
      <c r="A19" s="6">
        <v>15</v>
      </c>
      <c r="B19" s="13"/>
      <c r="C19" s="24"/>
      <c r="D19" s="13"/>
      <c r="E19" s="8"/>
      <c r="F19" s="28"/>
      <c r="G19" s="20"/>
      <c r="H19" s="19"/>
    </row>
    <row r="20" spans="1:8" s="22" customFormat="1" x14ac:dyDescent="0.4">
      <c r="A20" s="6">
        <v>16</v>
      </c>
      <c r="B20" s="13"/>
      <c r="C20" s="24"/>
      <c r="D20" s="13"/>
      <c r="E20" s="7"/>
      <c r="F20" s="28"/>
      <c r="G20" s="20"/>
      <c r="H20" s="19"/>
    </row>
    <row r="21" spans="1:8" s="22" customFormat="1" x14ac:dyDescent="0.4">
      <c r="A21" s="6">
        <v>17</v>
      </c>
      <c r="B21" s="14"/>
      <c r="C21" s="42"/>
      <c r="D21" s="14"/>
      <c r="E21" s="8"/>
      <c r="F21" s="28"/>
      <c r="G21" s="20"/>
      <c r="H21" s="19"/>
    </row>
    <row r="22" spans="1:8" s="22" customFormat="1" x14ac:dyDescent="0.4">
      <c r="A22" s="6">
        <v>18</v>
      </c>
      <c r="B22" s="13"/>
      <c r="C22" s="24"/>
      <c r="D22" s="13"/>
      <c r="E22" s="7"/>
      <c r="F22" s="28"/>
      <c r="G22" s="20"/>
      <c r="H22" s="19"/>
    </row>
    <row r="23" spans="1:8" s="22" customFormat="1" x14ac:dyDescent="0.4">
      <c r="A23" s="6">
        <v>19</v>
      </c>
      <c r="B23" s="24"/>
      <c r="C23" s="24"/>
      <c r="D23" s="24"/>
      <c r="E23" s="7"/>
      <c r="F23" s="28"/>
      <c r="G23" s="20"/>
      <c r="H23" s="19"/>
    </row>
    <row r="24" spans="1:8" s="22" customFormat="1" x14ac:dyDescent="0.4">
      <c r="A24" s="6">
        <v>20</v>
      </c>
      <c r="B24" s="13"/>
      <c r="C24" s="24"/>
      <c r="D24" s="13"/>
      <c r="E24" s="7"/>
      <c r="F24" s="28"/>
      <c r="G24" s="20"/>
      <c r="H24" s="19"/>
    </row>
    <row r="25" spans="1:8" s="22" customFormat="1" x14ac:dyDescent="0.4">
      <c r="A25" s="6">
        <v>21</v>
      </c>
      <c r="B25" s="13"/>
      <c r="C25" s="24"/>
      <c r="D25" s="14"/>
      <c r="E25" s="8"/>
      <c r="F25" s="28"/>
      <c r="G25" s="20"/>
      <c r="H25" s="19"/>
    </row>
    <row r="26" spans="1:8" s="22" customFormat="1" x14ac:dyDescent="0.4">
      <c r="A26" s="6">
        <v>22</v>
      </c>
      <c r="B26" s="14"/>
      <c r="C26" s="36"/>
      <c r="D26" s="8"/>
      <c r="E26" s="8"/>
      <c r="F26" s="28"/>
      <c r="G26" s="20"/>
      <c r="H26" s="19"/>
    </row>
    <row r="27" spans="1:8" s="23" customFormat="1" x14ac:dyDescent="0.4">
      <c r="A27" s="6">
        <v>23</v>
      </c>
      <c r="B27" s="13"/>
      <c r="C27" s="24"/>
      <c r="D27" s="13"/>
      <c r="E27" s="8"/>
      <c r="F27" s="28"/>
      <c r="G27" s="20"/>
      <c r="H27" s="19"/>
    </row>
    <row r="28" spans="1:8" s="22" customFormat="1" x14ac:dyDescent="0.4">
      <c r="A28" s="6">
        <v>24</v>
      </c>
      <c r="B28" s="13"/>
      <c r="C28" s="24"/>
      <c r="D28" s="13"/>
      <c r="E28" s="7"/>
      <c r="F28" s="28"/>
      <c r="G28" s="20"/>
      <c r="H28" s="19"/>
    </row>
    <row r="29" spans="1:8" s="22" customFormat="1" x14ac:dyDescent="0.4">
      <c r="A29" s="6">
        <v>25</v>
      </c>
      <c r="B29" s="13"/>
      <c r="C29" s="24"/>
      <c r="D29" s="13"/>
      <c r="E29" s="8"/>
      <c r="F29" s="28"/>
      <c r="G29" s="20"/>
      <c r="H29" s="19"/>
    </row>
    <row r="30" spans="1:8" s="22" customFormat="1" x14ac:dyDescent="0.4">
      <c r="A30" s="6">
        <v>26</v>
      </c>
      <c r="B30" s="14"/>
      <c r="C30" s="36"/>
      <c r="E30" s="8"/>
      <c r="F30" s="28"/>
      <c r="G30" s="20"/>
      <c r="H30" s="19"/>
    </row>
    <row r="31" spans="1:8" s="22" customFormat="1" ht="15" customHeight="1" x14ac:dyDescent="0.4">
      <c r="A31" s="6">
        <v>27</v>
      </c>
      <c r="B31" s="14"/>
      <c r="C31" s="24"/>
      <c r="D31" s="14"/>
      <c r="E31" s="8"/>
      <c r="F31" s="28"/>
      <c r="G31" s="20"/>
      <c r="H31" s="19"/>
    </row>
    <row r="32" spans="1:8" s="22" customFormat="1" x14ac:dyDescent="0.4">
      <c r="A32" s="6">
        <v>28</v>
      </c>
      <c r="B32" s="29"/>
      <c r="C32" s="30"/>
      <c r="D32" s="29"/>
      <c r="E32" s="7"/>
      <c r="F32" s="28"/>
      <c r="G32" s="20"/>
      <c r="H32" s="19"/>
    </row>
    <row r="33" spans="1:8" s="22" customFormat="1" x14ac:dyDescent="0.4">
      <c r="A33" s="6">
        <v>29</v>
      </c>
      <c r="B33" s="14"/>
      <c r="C33" s="42"/>
      <c r="D33" s="14"/>
      <c r="E33" s="8"/>
      <c r="F33" s="28"/>
      <c r="G33" s="20"/>
      <c r="H33" s="19"/>
    </row>
    <row r="34" spans="1:8" s="22" customFormat="1" x14ac:dyDescent="0.4">
      <c r="A34" s="6">
        <v>30</v>
      </c>
      <c r="B34" s="13"/>
      <c r="C34" s="24"/>
      <c r="D34" s="8"/>
      <c r="E34" s="7"/>
      <c r="F34" s="28"/>
      <c r="G34" s="20"/>
      <c r="H34" s="19"/>
    </row>
    <row r="35" spans="1:8" s="22" customFormat="1" x14ac:dyDescent="0.4">
      <c r="A35" s="6">
        <v>31</v>
      </c>
      <c r="B35" s="14"/>
      <c r="C35" s="36"/>
      <c r="D35" s="14"/>
      <c r="E35" s="15"/>
      <c r="F35" s="28"/>
      <c r="G35" s="20"/>
      <c r="H35" s="19"/>
    </row>
    <row r="36" spans="1:8" s="22" customFormat="1" x14ac:dyDescent="0.4">
      <c r="A36" s="6">
        <v>32</v>
      </c>
      <c r="B36" s="13"/>
      <c r="C36" s="24"/>
      <c r="D36" s="13"/>
      <c r="E36" s="7"/>
      <c r="F36" s="28"/>
      <c r="G36" s="9"/>
      <c r="H36" s="19"/>
    </row>
    <row r="37" spans="1:8" s="22" customFormat="1" x14ac:dyDescent="0.4">
      <c r="A37" s="6">
        <v>33</v>
      </c>
      <c r="B37" s="13"/>
      <c r="C37" s="24"/>
      <c r="D37" s="14"/>
      <c r="E37" s="7"/>
      <c r="F37" s="28"/>
      <c r="G37" s="20"/>
      <c r="H37" s="19"/>
    </row>
    <row r="38" spans="1:8" s="22" customFormat="1" x14ac:dyDescent="0.4">
      <c r="A38" s="6">
        <v>34</v>
      </c>
      <c r="B38" s="14"/>
      <c r="C38" s="36"/>
      <c r="D38" s="14"/>
      <c r="E38" s="15"/>
      <c r="F38" s="28"/>
      <c r="G38" s="20"/>
      <c r="H38" s="19"/>
    </row>
    <row r="39" spans="1:8" s="22" customFormat="1" x14ac:dyDescent="0.4">
      <c r="A39" s="6">
        <v>35</v>
      </c>
      <c r="B39" s="13"/>
      <c r="C39" s="24"/>
      <c r="D39" s="13"/>
      <c r="E39" s="7"/>
      <c r="F39" s="28"/>
      <c r="G39" s="20"/>
      <c r="H39" s="19"/>
    </row>
    <row r="40" spans="1:8" s="22" customFormat="1" x14ac:dyDescent="0.4">
      <c r="A40" s="6">
        <v>36</v>
      </c>
      <c r="B40" s="39"/>
      <c r="C40" s="36"/>
      <c r="D40" s="14"/>
      <c r="E40" s="15"/>
      <c r="F40" s="28"/>
      <c r="G40" s="20"/>
      <c r="H40" s="19"/>
    </row>
    <row r="41" spans="1:8" s="22" customFormat="1" x14ac:dyDescent="0.4">
      <c r="A41" s="6">
        <v>37</v>
      </c>
      <c r="B41" s="14"/>
      <c r="C41" s="36"/>
      <c r="D41" s="14"/>
      <c r="E41" s="15"/>
      <c r="F41" s="28"/>
      <c r="G41" s="20"/>
      <c r="H41" s="19"/>
    </row>
    <row r="42" spans="1:8" s="22" customFormat="1" x14ac:dyDescent="0.4">
      <c r="A42" s="6">
        <v>38</v>
      </c>
      <c r="B42" s="13"/>
      <c r="C42" s="24"/>
      <c r="D42" s="13"/>
      <c r="E42" s="15"/>
      <c r="F42" s="28"/>
      <c r="G42" s="20"/>
      <c r="H42" s="19"/>
    </row>
    <row r="43" spans="1:8" s="22" customFormat="1" x14ac:dyDescent="0.4">
      <c r="A43" s="6">
        <v>39</v>
      </c>
      <c r="B43" s="13"/>
      <c r="C43" s="24"/>
      <c r="D43" s="13"/>
      <c r="E43" s="7"/>
      <c r="F43" s="28"/>
      <c r="G43" s="20"/>
      <c r="H43" s="19"/>
    </row>
    <row r="44" spans="1:8" s="22" customFormat="1" x14ac:dyDescent="0.4">
      <c r="A44" s="6">
        <v>40</v>
      </c>
      <c r="B44" s="13"/>
      <c r="C44" s="24"/>
      <c r="D44" s="13"/>
      <c r="E44" s="7"/>
      <c r="F44" s="28"/>
      <c r="G44" s="20"/>
      <c r="H44" s="19"/>
    </row>
    <row r="45" spans="1:8" s="22" customFormat="1" x14ac:dyDescent="0.4">
      <c r="A45" s="6">
        <v>41</v>
      </c>
      <c r="B45" s="13"/>
      <c r="C45" s="24"/>
      <c r="D45" s="13"/>
      <c r="E45" s="8"/>
      <c r="F45" s="28"/>
      <c r="G45" s="20"/>
      <c r="H45" s="19"/>
    </row>
    <row r="46" spans="1:8" s="22" customFormat="1" x14ac:dyDescent="0.4">
      <c r="A46" s="6">
        <v>42</v>
      </c>
      <c r="B46" s="13"/>
      <c r="C46" s="24"/>
      <c r="D46" s="13"/>
      <c r="E46" s="7"/>
      <c r="F46" s="28"/>
      <c r="G46" s="20"/>
      <c r="H46" s="19"/>
    </row>
    <row r="47" spans="1:8" s="22" customFormat="1" x14ac:dyDescent="0.4">
      <c r="A47" s="6">
        <v>43</v>
      </c>
      <c r="B47" s="13"/>
      <c r="C47" s="24"/>
      <c r="D47" s="13"/>
      <c r="E47" s="7"/>
      <c r="F47" s="28"/>
      <c r="G47" s="20"/>
      <c r="H47" s="19"/>
    </row>
    <row r="48" spans="1:8" s="22" customFormat="1" x14ac:dyDescent="0.4">
      <c r="A48" s="6">
        <v>44</v>
      </c>
      <c r="B48" s="13"/>
      <c r="C48" s="13"/>
      <c r="D48" s="24"/>
      <c r="E48" s="15"/>
      <c r="F48" s="28"/>
      <c r="G48" s="20"/>
      <c r="H48" s="19"/>
    </row>
    <row r="49" spans="1:8" s="22" customFormat="1" x14ac:dyDescent="0.4">
      <c r="A49" s="6">
        <v>45</v>
      </c>
      <c r="B49" s="14"/>
      <c r="C49" s="36"/>
      <c r="D49" s="14"/>
      <c r="E49" s="15"/>
      <c r="F49" s="28"/>
      <c r="G49" s="20"/>
      <c r="H49" s="19"/>
    </row>
    <row r="50" spans="1:8" s="35" customFormat="1" x14ac:dyDescent="0.4">
      <c r="A50" s="6">
        <v>46</v>
      </c>
      <c r="B50" s="14"/>
      <c r="C50" s="36"/>
      <c r="D50" s="14"/>
      <c r="E50" s="15"/>
      <c r="F50" s="28"/>
      <c r="G50" s="20"/>
      <c r="H50" s="19"/>
    </row>
    <row r="51" spans="1:8" s="22" customFormat="1" x14ac:dyDescent="0.4">
      <c r="A51" s="6">
        <v>47</v>
      </c>
      <c r="B51" s="13"/>
      <c r="C51" s="24"/>
      <c r="D51" s="13"/>
      <c r="E51" s="7"/>
      <c r="F51" s="28"/>
      <c r="G51" s="20"/>
      <c r="H51" s="19"/>
    </row>
    <row r="52" spans="1:8" s="22" customFormat="1" x14ac:dyDescent="0.4">
      <c r="A52" s="6">
        <v>48</v>
      </c>
      <c r="B52" s="14"/>
      <c r="C52" s="36"/>
      <c r="D52" s="14"/>
      <c r="E52" s="15"/>
      <c r="F52" s="28"/>
      <c r="G52" s="20"/>
      <c r="H52" s="19"/>
    </row>
    <row r="53" spans="1:8" s="22" customFormat="1" x14ac:dyDescent="0.4">
      <c r="A53" s="6">
        <v>49</v>
      </c>
      <c r="B53" s="13"/>
      <c r="C53" s="24"/>
      <c r="D53" s="13"/>
      <c r="E53" s="7"/>
      <c r="F53" s="28"/>
      <c r="G53" s="20"/>
      <c r="H53" s="19"/>
    </row>
    <row r="54" spans="1:8" x14ac:dyDescent="0.4">
      <c r="A54" s="6">
        <v>50</v>
      </c>
      <c r="B54" s="14"/>
      <c r="C54" s="36"/>
      <c r="D54" s="14"/>
      <c r="E54" s="15"/>
      <c r="F54" s="28"/>
      <c r="G54" s="20"/>
      <c r="H54" s="19"/>
    </row>
    <row r="55" spans="1:8" x14ac:dyDescent="0.4">
      <c r="A55" s="6">
        <v>51</v>
      </c>
      <c r="B55" s="13"/>
      <c r="C55" s="24"/>
      <c r="D55" s="13"/>
      <c r="E55" s="7"/>
      <c r="F55" s="28"/>
      <c r="G55" s="20"/>
      <c r="H55" s="19"/>
    </row>
    <row r="56" spans="1:8" x14ac:dyDescent="0.4">
      <c r="A56" s="6">
        <v>52</v>
      </c>
      <c r="B56" s="14"/>
      <c r="C56" s="36"/>
      <c r="D56" s="14"/>
      <c r="E56" s="8"/>
      <c r="F56" s="28"/>
      <c r="G56" s="20"/>
      <c r="H56" s="19"/>
    </row>
    <row r="57" spans="1:8" x14ac:dyDescent="0.4">
      <c r="A57" s="6">
        <v>53</v>
      </c>
      <c r="B57" s="14"/>
      <c r="C57" s="42"/>
      <c r="D57" s="14"/>
      <c r="E57" s="8"/>
      <c r="F57" s="28"/>
      <c r="G57" s="20"/>
      <c r="H57" s="19"/>
    </row>
    <row r="58" spans="1:8" x14ac:dyDescent="0.4">
      <c r="A58" s="6">
        <v>54</v>
      </c>
      <c r="B58" s="13"/>
      <c r="C58" s="24"/>
      <c r="D58" s="13"/>
      <c r="E58" s="7"/>
      <c r="F58" s="28"/>
      <c r="G58" s="20"/>
      <c r="H58" s="19"/>
    </row>
    <row r="59" spans="1:8" x14ac:dyDescent="0.4">
      <c r="A59" s="6">
        <v>55</v>
      </c>
      <c r="B59" s="13"/>
      <c r="C59" s="24"/>
      <c r="D59" s="13"/>
      <c r="E59" s="7"/>
      <c r="F59" s="28"/>
      <c r="G59" s="20"/>
      <c r="H59" s="19"/>
    </row>
    <row r="60" spans="1:8" x14ac:dyDescent="0.4">
      <c r="A60" s="6">
        <v>56</v>
      </c>
      <c r="B60" s="13"/>
      <c r="C60" s="24"/>
      <c r="D60" s="13"/>
      <c r="E60" s="7"/>
      <c r="F60" s="28"/>
      <c r="G60" s="20"/>
      <c r="H60" s="19"/>
    </row>
    <row r="61" spans="1:8" x14ac:dyDescent="0.4">
      <c r="A61" s="6">
        <v>57</v>
      </c>
      <c r="B61" s="14"/>
      <c r="C61" s="36"/>
      <c r="D61" s="14"/>
      <c r="E61" s="8"/>
      <c r="F61" s="28"/>
      <c r="G61" s="20"/>
      <c r="H61" s="19"/>
    </row>
    <row r="62" spans="1:8" s="11" customFormat="1" x14ac:dyDescent="0.4">
      <c r="A62" s="6">
        <v>58</v>
      </c>
      <c r="B62" s="13"/>
      <c r="C62" s="24"/>
      <c r="D62" s="13"/>
      <c r="E62" s="7"/>
      <c r="F62" s="6"/>
      <c r="G62" s="9"/>
      <c r="H62" s="10"/>
    </row>
    <row r="63" spans="1:8" x14ac:dyDescent="0.4">
      <c r="A63" s="6">
        <v>59</v>
      </c>
      <c r="B63" s="29"/>
      <c r="C63" s="30"/>
      <c r="D63" s="29"/>
      <c r="E63" s="7"/>
      <c r="F63" s="28"/>
      <c r="G63" s="20"/>
      <c r="H63" s="19"/>
    </row>
    <row r="64" spans="1:8" x14ac:dyDescent="0.4">
      <c r="A64" s="6">
        <v>60</v>
      </c>
      <c r="B64" s="13"/>
      <c r="C64" s="24"/>
      <c r="D64" s="13"/>
      <c r="E64" s="7"/>
      <c r="F64" s="28"/>
      <c r="G64" s="20"/>
      <c r="H64" s="19"/>
    </row>
    <row r="65" spans="1:8" x14ac:dyDescent="0.4">
      <c r="A65" s="6">
        <v>61</v>
      </c>
      <c r="B65" s="13"/>
      <c r="C65" s="24"/>
      <c r="D65" s="13"/>
      <c r="E65" s="7"/>
      <c r="F65" s="28"/>
      <c r="G65" s="20"/>
      <c r="H65" s="19"/>
    </row>
    <row r="66" spans="1:8" x14ac:dyDescent="0.4">
      <c r="A66" s="6">
        <v>62</v>
      </c>
      <c r="B66" s="13"/>
      <c r="C66" s="41"/>
      <c r="D66" s="13"/>
      <c r="E66" s="8"/>
      <c r="F66" s="28"/>
      <c r="G66" s="20"/>
      <c r="H66" s="19"/>
    </row>
    <row r="67" spans="1:8" x14ac:dyDescent="0.4">
      <c r="A67" s="6">
        <v>63</v>
      </c>
      <c r="B67" s="14"/>
      <c r="C67" s="43"/>
      <c r="D67" s="14"/>
      <c r="E67" s="21"/>
      <c r="F67" s="28"/>
      <c r="G67" s="20"/>
      <c r="H67" s="19"/>
    </row>
    <row r="68" spans="1:8" x14ac:dyDescent="0.4">
      <c r="A68" s="6">
        <v>64</v>
      </c>
      <c r="B68" s="13"/>
      <c r="C68" s="24"/>
      <c r="D68" s="13"/>
      <c r="E68" s="8"/>
      <c r="F68" s="28"/>
      <c r="G68" s="20"/>
      <c r="H68" s="19"/>
    </row>
    <row r="69" spans="1:8" x14ac:dyDescent="0.4">
      <c r="A69" s="6">
        <v>65</v>
      </c>
      <c r="B69" s="29"/>
      <c r="C69" s="30"/>
      <c r="D69" s="29"/>
      <c r="E69" s="8"/>
      <c r="F69" s="28"/>
      <c r="G69" s="20"/>
      <c r="H69" s="19"/>
    </row>
    <row r="70" spans="1:8" x14ac:dyDescent="0.4">
      <c r="A70" s="6">
        <v>66</v>
      </c>
      <c r="B70" s="13"/>
      <c r="C70" s="24"/>
      <c r="D70" s="13"/>
      <c r="E70" s="8"/>
      <c r="F70" s="28"/>
      <c r="G70" s="20"/>
      <c r="H70" s="19"/>
    </row>
    <row r="71" spans="1:8" s="62" customFormat="1" x14ac:dyDescent="0.4">
      <c r="A71" s="6">
        <v>67</v>
      </c>
      <c r="B71" s="14"/>
      <c r="C71" s="36"/>
      <c r="D71" s="14"/>
      <c r="E71" s="21"/>
      <c r="F71" s="60"/>
      <c r="G71" s="16"/>
      <c r="H71" s="17"/>
    </row>
    <row r="72" spans="1:8" s="62" customFormat="1" x14ac:dyDescent="0.4">
      <c r="A72" s="6">
        <v>68</v>
      </c>
      <c r="B72" s="13"/>
      <c r="C72" s="24"/>
      <c r="D72" s="13"/>
      <c r="E72" s="21"/>
      <c r="F72" s="60"/>
      <c r="G72" s="16"/>
      <c r="H72" s="17"/>
    </row>
    <row r="73" spans="1:8" s="62" customFormat="1" x14ac:dyDescent="0.4">
      <c r="A73" s="6">
        <v>69</v>
      </c>
      <c r="B73" s="14"/>
      <c r="C73" s="36"/>
      <c r="D73" s="14"/>
      <c r="E73" s="21"/>
      <c r="F73" s="60"/>
      <c r="G73" s="16"/>
      <c r="H73" s="17"/>
    </row>
    <row r="74" spans="1:8" s="62" customFormat="1" x14ac:dyDescent="0.4">
      <c r="A74" s="6">
        <v>70</v>
      </c>
      <c r="B74" s="13"/>
      <c r="C74" s="24"/>
      <c r="D74" s="13"/>
      <c r="E74" s="21"/>
      <c r="F74" s="60"/>
      <c r="G74" s="16"/>
      <c r="H74" s="17"/>
    </row>
    <row r="75" spans="1:8" s="62" customFormat="1" x14ac:dyDescent="0.4">
      <c r="A75" s="6">
        <v>71</v>
      </c>
      <c r="B75" s="13"/>
      <c r="C75" s="24"/>
      <c r="D75" s="13"/>
      <c r="E75" s="21"/>
      <c r="F75" s="60"/>
      <c r="G75" s="16"/>
      <c r="H75" s="17"/>
    </row>
    <row r="76" spans="1:8" s="62" customFormat="1" x14ac:dyDescent="0.4">
      <c r="A76" s="6">
        <v>72</v>
      </c>
      <c r="B76" s="21"/>
      <c r="C76" s="63"/>
      <c r="D76" s="21"/>
      <c r="E76" s="21"/>
      <c r="F76" s="60"/>
      <c r="G76" s="16"/>
      <c r="H76" s="17"/>
    </row>
    <row r="77" spans="1:8" x14ac:dyDescent="0.4">
      <c r="A77" s="6">
        <v>73</v>
      </c>
      <c r="B77" s="14"/>
      <c r="C77" s="36"/>
      <c r="D77" s="14"/>
      <c r="E77" s="7"/>
      <c r="F77" s="28"/>
      <c r="G77" s="20"/>
      <c r="H77" s="19"/>
    </row>
    <row r="78" spans="1:8" x14ac:dyDescent="0.4">
      <c r="A78" s="6">
        <v>74</v>
      </c>
      <c r="B78" s="14"/>
      <c r="C78" s="36"/>
      <c r="D78" s="14"/>
      <c r="E78" s="7"/>
      <c r="F78" s="28"/>
      <c r="G78" s="20"/>
      <c r="H78" s="19"/>
    </row>
    <row r="79" spans="1:8" x14ac:dyDescent="0.4">
      <c r="A79" s="6">
        <v>75</v>
      </c>
      <c r="B79" s="14"/>
      <c r="C79" s="36"/>
      <c r="D79" s="14"/>
      <c r="E79" s="7"/>
      <c r="F79" s="28"/>
      <c r="G79" s="20"/>
      <c r="H79" s="19"/>
    </row>
    <row r="80" spans="1:8" x14ac:dyDescent="0.4">
      <c r="A80" s="6">
        <v>76</v>
      </c>
      <c r="B80" s="14"/>
      <c r="C80" s="36"/>
      <c r="D80" s="14"/>
      <c r="E80" s="7"/>
      <c r="F80" s="28"/>
      <c r="G80" s="20"/>
      <c r="H80" s="19"/>
    </row>
    <row r="81" spans="1:8" x14ac:dyDescent="0.4">
      <c r="A81" s="6">
        <v>77</v>
      </c>
      <c r="B81" s="29"/>
      <c r="C81" s="30"/>
      <c r="D81" s="29"/>
      <c r="E81" s="15"/>
      <c r="F81" s="28"/>
      <c r="G81" s="20"/>
      <c r="H81" s="19"/>
    </row>
    <row r="82" spans="1:8" x14ac:dyDescent="0.4">
      <c r="A82" s="6">
        <v>78</v>
      </c>
      <c r="B82" s="7"/>
      <c r="C82" s="33"/>
      <c r="D82" s="7"/>
      <c r="E82" s="8"/>
      <c r="F82" s="28"/>
      <c r="G82" s="20"/>
      <c r="H82" s="19"/>
    </row>
    <row r="83" spans="1:8" x14ac:dyDescent="0.4">
      <c r="A83" s="6">
        <v>79</v>
      </c>
      <c r="B83" s="13"/>
      <c r="C83" s="24"/>
      <c r="D83" s="13"/>
      <c r="E83" s="7"/>
      <c r="F83" s="28"/>
      <c r="G83" s="20"/>
      <c r="H83" s="19"/>
    </row>
    <row r="84" spans="1:8" x14ac:dyDescent="0.4">
      <c r="A84" s="6">
        <v>80</v>
      </c>
      <c r="B84" s="13"/>
      <c r="C84" s="24"/>
      <c r="D84" s="13"/>
      <c r="E84" s="7"/>
      <c r="F84" s="28"/>
      <c r="G84" s="20"/>
      <c r="H84" s="19"/>
    </row>
    <row r="85" spans="1:8" x14ac:dyDescent="0.4">
      <c r="A85" s="6">
        <v>81</v>
      </c>
      <c r="B85" s="14"/>
      <c r="C85" s="36"/>
      <c r="D85" s="14"/>
      <c r="E85" s="15"/>
      <c r="F85" s="28"/>
      <c r="G85" s="20"/>
      <c r="H85" s="19"/>
    </row>
    <row r="86" spans="1:8" x14ac:dyDescent="0.4">
      <c r="A86" s="6">
        <v>82</v>
      </c>
      <c r="B86" s="29"/>
      <c r="C86" s="30"/>
      <c r="D86" s="29"/>
      <c r="E86" s="15"/>
      <c r="F86" s="28"/>
      <c r="G86" s="20"/>
      <c r="H86" s="19"/>
    </row>
    <row r="87" spans="1:8" x14ac:dyDescent="0.4">
      <c r="A87" s="6">
        <v>83</v>
      </c>
      <c r="B87" s="14"/>
      <c r="C87" s="36"/>
      <c r="D87" s="14"/>
      <c r="E87" s="8"/>
      <c r="F87" s="28"/>
      <c r="G87" s="20"/>
      <c r="H87" s="19"/>
    </row>
    <row r="88" spans="1:8" ht="16.8" thickBot="1" x14ac:dyDescent="0.45">
      <c r="G88" s="32"/>
      <c r="H88" s="45"/>
    </row>
    <row r="89" spans="1:8" ht="16.8" thickTop="1" x14ac:dyDescent="0.4"/>
    <row r="14532" spans="3:8" x14ac:dyDescent="0.4">
      <c r="C14532" s="12"/>
      <c r="H14532" s="12"/>
    </row>
  </sheetData>
  <mergeCells count="2">
    <mergeCell ref="A1:H1"/>
    <mergeCell ref="A2:H2"/>
  </mergeCells>
  <pageMargins left="0.7" right="0.7" top="0.75" bottom="0.75" header="0.3" footer="0.3"/>
  <pageSetup scale="90" orientation="landscape" r:id="rId1"/>
  <rowBreaks count="1" manualBreakCount="1">
    <brk id="6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30"/>
  <sheetViews>
    <sheetView zoomScale="57" workbookViewId="0">
      <selection activeCell="E56" sqref="E56"/>
    </sheetView>
  </sheetViews>
  <sheetFormatPr defaultRowHeight="14.4" x14ac:dyDescent="0.3"/>
  <cols>
    <col min="1" max="1" width="4.77734375" bestFit="1" customWidth="1"/>
    <col min="2" max="2" width="18.44140625" bestFit="1" customWidth="1"/>
    <col min="3" max="3" width="16.44140625" style="37" bestFit="1" customWidth="1"/>
    <col min="4" max="4" width="15.21875" bestFit="1" customWidth="1"/>
    <col min="5" max="5" width="33.77734375" bestFit="1" customWidth="1"/>
    <col min="6" max="6" width="15.77734375" bestFit="1" customWidth="1"/>
    <col min="7" max="8" width="16.21875" bestFit="1" customWidth="1"/>
    <col min="9" max="9" width="15.5546875" bestFit="1" customWidth="1"/>
    <col min="10" max="10" width="13.21875" bestFit="1" customWidth="1"/>
    <col min="11" max="11" width="14.21875" bestFit="1" customWidth="1"/>
    <col min="12" max="12" width="12.21875" bestFit="1" customWidth="1"/>
    <col min="13" max="13" width="11.44140625" bestFit="1" customWidth="1"/>
    <col min="14" max="14" width="9" customWidth="1"/>
    <col min="15" max="15" width="11.21875" customWidth="1"/>
    <col min="16" max="16" width="14.44140625" bestFit="1" customWidth="1"/>
    <col min="17" max="17" width="14.21875" style="109" customWidth="1"/>
    <col min="18" max="18" width="14" bestFit="1" customWidth="1"/>
    <col min="19" max="19" width="14.44140625" bestFit="1" customWidth="1"/>
  </cols>
  <sheetData>
    <row r="1" spans="1:20" ht="15.75" customHeight="1" x14ac:dyDescent="0.45">
      <c r="A1" s="124" t="s">
        <v>62</v>
      </c>
      <c r="B1" s="124"/>
      <c r="C1" s="124"/>
    </row>
    <row r="2" spans="1:20" s="92" customFormat="1" ht="78.75" customHeight="1" x14ac:dyDescent="0.45">
      <c r="A2" s="90" t="s">
        <v>0</v>
      </c>
      <c r="B2" s="90" t="s">
        <v>4</v>
      </c>
      <c r="C2" s="90" t="s">
        <v>5</v>
      </c>
      <c r="D2" s="90" t="s">
        <v>6</v>
      </c>
      <c r="E2" s="90" t="s">
        <v>8</v>
      </c>
      <c r="F2" s="90" t="s">
        <v>38</v>
      </c>
      <c r="G2" s="90" t="s">
        <v>10</v>
      </c>
      <c r="H2" s="104" t="s">
        <v>39</v>
      </c>
      <c r="I2" s="104" t="s">
        <v>40</v>
      </c>
      <c r="J2" s="104" t="s">
        <v>41</v>
      </c>
      <c r="K2" s="105" t="s">
        <v>42</v>
      </c>
      <c r="L2" s="105" t="s">
        <v>43</v>
      </c>
      <c r="M2" s="105" t="s">
        <v>44</v>
      </c>
      <c r="N2" s="106" t="s">
        <v>45</v>
      </c>
      <c r="O2" s="106" t="s">
        <v>46</v>
      </c>
      <c r="P2" s="105" t="s">
        <v>47</v>
      </c>
      <c r="Q2" s="106" t="s">
        <v>48</v>
      </c>
      <c r="R2" s="104" t="s">
        <v>49</v>
      </c>
      <c r="S2" s="104" t="s">
        <v>50</v>
      </c>
      <c r="T2" s="110"/>
    </row>
    <row r="3" spans="1:20" s="92" customFormat="1" ht="20.25" customHeight="1" x14ac:dyDescent="0.45">
      <c r="A3" s="90"/>
      <c r="B3" s="90"/>
      <c r="C3" s="90"/>
      <c r="D3" s="90"/>
      <c r="E3" s="90"/>
      <c r="F3" s="90"/>
      <c r="G3" s="107" t="s">
        <v>51</v>
      </c>
      <c r="H3" s="107" t="s">
        <v>51</v>
      </c>
      <c r="I3" s="107" t="s">
        <v>51</v>
      </c>
      <c r="J3" s="107" t="s">
        <v>51</v>
      </c>
      <c r="K3" s="108" t="s">
        <v>51</v>
      </c>
      <c r="L3" s="108" t="s">
        <v>51</v>
      </c>
      <c r="M3" s="108" t="s">
        <v>51</v>
      </c>
      <c r="N3" s="108" t="s">
        <v>51</v>
      </c>
      <c r="O3" s="108" t="s">
        <v>51</v>
      </c>
      <c r="P3" s="108" t="s">
        <v>51</v>
      </c>
      <c r="Q3" s="108" t="s">
        <v>51</v>
      </c>
      <c r="R3" s="107" t="s">
        <v>51</v>
      </c>
      <c r="S3" s="107" t="s">
        <v>51</v>
      </c>
    </row>
    <row r="4" spans="1:20" s="22" customFormat="1" ht="16.2" x14ac:dyDescent="0.4">
      <c r="A4" s="6">
        <v>1</v>
      </c>
      <c r="B4" s="33"/>
      <c r="C4" s="33"/>
      <c r="D4" s="7"/>
      <c r="E4" s="8"/>
      <c r="F4" s="28">
        <v>12</v>
      </c>
      <c r="G4" s="20">
        <v>0</v>
      </c>
      <c r="H4" s="109">
        <f>-(G4*20%+200000)</f>
        <v>-200000</v>
      </c>
      <c r="I4" s="109">
        <f>IF(SUM(G4:H4)&gt;0,SUM(G4:H4),0)</f>
        <v>0</v>
      </c>
      <c r="J4" s="108">
        <f>IF(I4&gt;0,IF(I4&gt;=300000,300000*7%,I4*7%),0)</f>
        <v>0</v>
      </c>
      <c r="K4" s="108">
        <f>IF(I4&gt;300000,IF((I4-300000)&gt;=300000,300000*11%,(I4-300000)*11%),0)</f>
        <v>0</v>
      </c>
      <c r="L4" s="108">
        <f>IF(I4&gt;600000,IF((I4-600000)&gt;=500000,500000*15%,(I4-600000)*15%),0)</f>
        <v>0</v>
      </c>
      <c r="M4" s="108">
        <f>IF(I4&gt;1100000,IF((I4-1100000)&gt;=500000,500000*19%,(I4-1100000)*19%),0)</f>
        <v>0</v>
      </c>
      <c r="N4" s="108">
        <f>IF(I4&gt;1600000,IF((I4-1600000)&gt;=1600000,1600000*21%,(I4-1600000)*21%),0)</f>
        <v>0</v>
      </c>
      <c r="O4" s="108">
        <f>IF(I4&gt;3200000,(I4-3200000)*24%,0)</f>
        <v>0</v>
      </c>
      <c r="P4" s="108">
        <f>SUM(J4:O4)</f>
        <v>0</v>
      </c>
      <c r="Q4" s="109">
        <f>P4/12*F4</f>
        <v>0</v>
      </c>
      <c r="R4" s="109">
        <f>G4*1%</f>
        <v>0</v>
      </c>
      <c r="S4" s="109">
        <f>IF(Q4&gt;R4,Q4,R4)</f>
        <v>0</v>
      </c>
    </row>
    <row r="5" spans="1:20" s="22" customFormat="1" ht="16.2" x14ac:dyDescent="0.4">
      <c r="A5" s="6">
        <v>2</v>
      </c>
      <c r="B5" s="13"/>
      <c r="C5" s="24"/>
      <c r="D5" s="13"/>
      <c r="E5" s="7"/>
      <c r="F5" s="28">
        <v>12</v>
      </c>
      <c r="G5" s="20">
        <v>0</v>
      </c>
      <c r="H5" s="109">
        <f>-(G5*20%+200000)</f>
        <v>-200000</v>
      </c>
      <c r="I5" s="109">
        <f>IF(SUM(G5:H5)&gt;0,SUM(G5:H5),0)</f>
        <v>0</v>
      </c>
      <c r="J5" s="108">
        <f>IF(I5&gt;0,IF(I5&gt;=300000,300000*7%,I5*7%),0)</f>
        <v>0</v>
      </c>
      <c r="K5" s="108">
        <f>IF(I5&gt;300000,IF((I5-300000)&gt;=300000,300000*11%,(I5-300000)*11%),0)</f>
        <v>0</v>
      </c>
      <c r="L5" s="108">
        <f>IF(I5&gt;600000,IF((I5-600000)&gt;=500000,500000*15%,(I5-600000)*15%),0)</f>
        <v>0</v>
      </c>
      <c r="M5" s="108">
        <f>IF(I5&gt;1100000,IF((I5-1100000)&gt;=500000,500000*19%,(I5-1100000)*19%),0)</f>
        <v>0</v>
      </c>
      <c r="N5" s="108">
        <f>IF(I5&gt;1600000,IF((I5-1600000)&gt;=1600000,1600000*21%,(I5-1600000)*21%),0)</f>
        <v>0</v>
      </c>
      <c r="O5" s="108">
        <f>IF(I5&gt;3200000,(I5-3200000)*24%,0)</f>
        <v>0</v>
      </c>
      <c r="P5" s="108">
        <f>SUM(J5:O5)</f>
        <v>0</v>
      </c>
      <c r="Q5" s="109">
        <f>P5/12*F5</f>
        <v>0</v>
      </c>
      <c r="R5" s="109">
        <f>G5*1%</f>
        <v>0</v>
      </c>
      <c r="S5" s="109">
        <f>IF(Q5&gt;R5,Q5,R5)</f>
        <v>0</v>
      </c>
    </row>
    <row r="6" spans="1:20" s="22" customFormat="1" ht="16.2" x14ac:dyDescent="0.4">
      <c r="A6" s="6">
        <v>3</v>
      </c>
      <c r="B6" s="14"/>
      <c r="C6" s="36"/>
      <c r="D6" s="14"/>
      <c r="E6" s="8"/>
      <c r="F6" s="28">
        <v>12</v>
      </c>
      <c r="G6" s="20">
        <v>0</v>
      </c>
      <c r="H6" s="109">
        <f>-(G6*20%+200000)</f>
        <v>-200000</v>
      </c>
      <c r="I6" s="109">
        <f>IF(SUM(G6:H6)&gt;0,SUM(G6:H6),0)</f>
        <v>0</v>
      </c>
      <c r="J6" s="108">
        <f>IF(I6&gt;0,IF(I6&gt;=300000,300000*7%,I6*7%),0)</f>
        <v>0</v>
      </c>
      <c r="K6" s="108">
        <f>IF(I6&gt;300000,IF((I6-300000)&gt;=300000,300000*11%,(I6-300000)*11%),0)</f>
        <v>0</v>
      </c>
      <c r="L6" s="108">
        <f>IF(I6&gt;600000,IF((I6-600000)&gt;=500000,500000*15%,(I6-600000)*15%),0)</f>
        <v>0</v>
      </c>
      <c r="M6" s="108">
        <f>IF(I6&gt;1100000,IF((I6-1100000)&gt;=500000,500000*19%,(I6-1100000)*19%),0)</f>
        <v>0</v>
      </c>
      <c r="N6" s="108">
        <f>IF(I6&gt;1600000,IF((I6-1600000)&gt;=1600000,1600000*21%,(I6-1600000)*21%),0)</f>
        <v>0</v>
      </c>
      <c r="O6" s="108">
        <f>IF(I6&gt;3200000,(I6-3200000)*24%,0)</f>
        <v>0</v>
      </c>
      <c r="P6" s="108">
        <f>SUM(J6:O6)</f>
        <v>0</v>
      </c>
      <c r="Q6" s="109">
        <f>P6/12*F6</f>
        <v>0</v>
      </c>
      <c r="R6" s="109">
        <f>G6*1%</f>
        <v>0</v>
      </c>
      <c r="S6" s="109">
        <f>IF(Q6&gt;R6,Q6,R6)</f>
        <v>0</v>
      </c>
    </row>
    <row r="7" spans="1:20" s="22" customFormat="1" ht="16.2" x14ac:dyDescent="0.4">
      <c r="A7" s="6">
        <v>4</v>
      </c>
      <c r="B7" s="13"/>
      <c r="C7" s="24"/>
      <c r="D7" s="13"/>
      <c r="E7" s="8"/>
      <c r="F7" s="28">
        <v>12</v>
      </c>
      <c r="G7" s="20">
        <v>0</v>
      </c>
      <c r="H7" s="109">
        <f>-(G7*20%+200000)</f>
        <v>-200000</v>
      </c>
      <c r="I7" s="109">
        <f>IF(SUM(G7:H7)&gt;0,SUM(G7:H7),0)</f>
        <v>0</v>
      </c>
      <c r="J7" s="108">
        <f>IF(I7&gt;0,IF(I7&gt;=300000,300000*7%,I7*7%),0)</f>
        <v>0</v>
      </c>
      <c r="K7" s="108">
        <f>IF(I7&gt;300000,IF((I7-300000)&gt;=300000,300000*11%,(I7-300000)*11%),0)</f>
        <v>0</v>
      </c>
      <c r="L7" s="108">
        <f>IF(I7&gt;600000,IF((I7-600000)&gt;=500000,500000*15%,(I7-600000)*15%),0)</f>
        <v>0</v>
      </c>
      <c r="M7" s="108">
        <f>IF(I7&gt;1100000,IF((I7-1100000)&gt;=500000,500000*19%,(I7-1100000)*19%),0)</f>
        <v>0</v>
      </c>
      <c r="N7" s="108">
        <f>IF(I7&gt;1600000,IF((I7-1600000)&gt;=1600000,1600000*21%,(I7-1600000)*21%),0)</f>
        <v>0</v>
      </c>
      <c r="O7" s="108">
        <f>IF(I7&gt;3200000,(I7-3200000)*24%,0)</f>
        <v>0</v>
      </c>
      <c r="P7" s="108">
        <f>SUM(J7:O7)</f>
        <v>0</v>
      </c>
      <c r="Q7" s="109">
        <f>P7/12*F7</f>
        <v>0</v>
      </c>
      <c r="R7" s="109">
        <f>G7*1%</f>
        <v>0</v>
      </c>
      <c r="S7" s="109">
        <f>IF(Q7&gt;R7,Q7,R7)</f>
        <v>0</v>
      </c>
    </row>
    <row r="8" spans="1:20" s="22" customFormat="1" ht="20.100000000000001" customHeight="1" x14ac:dyDescent="0.4">
      <c r="A8" s="6">
        <v>5</v>
      </c>
      <c r="B8" s="7"/>
      <c r="C8" s="40"/>
      <c r="D8" s="7"/>
      <c r="E8" s="15"/>
      <c r="F8" s="28">
        <v>12</v>
      </c>
      <c r="G8" s="20">
        <v>0</v>
      </c>
      <c r="H8" s="109">
        <f t="shared" ref="H8:H71" si="0">-(G8*20%+200000)</f>
        <v>-200000</v>
      </c>
      <c r="I8" s="109">
        <f t="shared" ref="I8:I71" si="1">IF(SUM(G8:H8)&gt;0,SUM(G8:H8),0)</f>
        <v>0</v>
      </c>
      <c r="J8" s="108">
        <f t="shared" ref="J8:J71" si="2">IF(I8&gt;0,IF(I8&gt;=300000,300000*7%,I8*7%),0)</f>
        <v>0</v>
      </c>
      <c r="K8" s="108">
        <f t="shared" ref="K8:K71" si="3">IF(I8&gt;300000,IF((I8-300000)&gt;=300000,300000*11%,(I8-300000)*11%),0)</f>
        <v>0</v>
      </c>
      <c r="L8" s="108">
        <f t="shared" ref="L8:L71" si="4">IF(I8&gt;600000,IF((I8-600000)&gt;=500000,500000*15%,(I8-600000)*15%),0)</f>
        <v>0</v>
      </c>
      <c r="M8" s="108">
        <f t="shared" ref="M8:M71" si="5">IF(I8&gt;1100000,IF((I8-1100000)&gt;=500000,500000*19%,(I8-1100000)*19%),0)</f>
        <v>0</v>
      </c>
      <c r="N8" s="108">
        <f t="shared" ref="N8:N71" si="6">IF(I8&gt;1600000,IF((I8-1600000)&gt;=1600000,1600000*21%,(I8-1600000)*21%),0)</f>
        <v>0</v>
      </c>
      <c r="O8" s="108">
        <f t="shared" ref="O8:O71" si="7">IF(I8&gt;3200000,(I8-3200000)*24%,0)</f>
        <v>0</v>
      </c>
      <c r="P8" s="108">
        <f t="shared" ref="P8:P71" si="8">SUM(J8:O8)</f>
        <v>0</v>
      </c>
      <c r="Q8" s="109">
        <f t="shared" ref="Q8:Q71" si="9">P8/12*F8</f>
        <v>0</v>
      </c>
      <c r="R8" s="109">
        <f t="shared" ref="R8:R71" si="10">G8*1%</f>
        <v>0</v>
      </c>
      <c r="S8" s="109">
        <f t="shared" ref="S8:S71" si="11">IF(Q8&gt;R8,Q8,R8)</f>
        <v>0</v>
      </c>
    </row>
    <row r="9" spans="1:20" s="22" customFormat="1" ht="20.100000000000001" customHeight="1" x14ac:dyDescent="0.4">
      <c r="A9" s="6">
        <v>6</v>
      </c>
      <c r="B9" s="13"/>
      <c r="C9" s="24"/>
      <c r="D9" s="13"/>
      <c r="E9" s="7"/>
      <c r="F9" s="28">
        <v>12</v>
      </c>
      <c r="G9" s="20">
        <v>0</v>
      </c>
      <c r="H9" s="109">
        <f t="shared" si="0"/>
        <v>-200000</v>
      </c>
      <c r="I9" s="109">
        <f t="shared" si="1"/>
        <v>0</v>
      </c>
      <c r="J9" s="108">
        <f t="shared" si="2"/>
        <v>0</v>
      </c>
      <c r="K9" s="108">
        <f t="shared" si="3"/>
        <v>0</v>
      </c>
      <c r="L9" s="108">
        <f t="shared" si="4"/>
        <v>0</v>
      </c>
      <c r="M9" s="108">
        <f t="shared" si="5"/>
        <v>0</v>
      </c>
      <c r="N9" s="108">
        <f t="shared" si="6"/>
        <v>0</v>
      </c>
      <c r="O9" s="108">
        <f t="shared" si="7"/>
        <v>0</v>
      </c>
      <c r="P9" s="108">
        <f t="shared" si="8"/>
        <v>0</v>
      </c>
      <c r="Q9" s="109">
        <f t="shared" si="9"/>
        <v>0</v>
      </c>
      <c r="R9" s="109">
        <f t="shared" si="10"/>
        <v>0</v>
      </c>
      <c r="S9" s="109">
        <f t="shared" si="11"/>
        <v>0</v>
      </c>
    </row>
    <row r="10" spans="1:20" s="22" customFormat="1" ht="20.100000000000001" customHeight="1" x14ac:dyDescent="0.4">
      <c r="A10" s="6">
        <v>7</v>
      </c>
      <c r="B10" s="13"/>
      <c r="D10" s="24"/>
      <c r="E10" s="7"/>
      <c r="F10" s="28">
        <v>12</v>
      </c>
      <c r="G10" s="20">
        <v>0</v>
      </c>
      <c r="H10" s="109">
        <f t="shared" si="0"/>
        <v>-200000</v>
      </c>
      <c r="I10" s="109">
        <f t="shared" si="1"/>
        <v>0</v>
      </c>
      <c r="J10" s="108">
        <f t="shared" si="2"/>
        <v>0</v>
      </c>
      <c r="K10" s="108">
        <f t="shared" si="3"/>
        <v>0</v>
      </c>
      <c r="L10" s="108">
        <f t="shared" si="4"/>
        <v>0</v>
      </c>
      <c r="M10" s="108">
        <f t="shared" si="5"/>
        <v>0</v>
      </c>
      <c r="N10" s="108">
        <f t="shared" si="6"/>
        <v>0</v>
      </c>
      <c r="O10" s="108">
        <f t="shared" si="7"/>
        <v>0</v>
      </c>
      <c r="P10" s="108">
        <f t="shared" si="8"/>
        <v>0</v>
      </c>
      <c r="Q10" s="109">
        <f t="shared" si="9"/>
        <v>0</v>
      </c>
      <c r="R10" s="109">
        <f t="shared" si="10"/>
        <v>0</v>
      </c>
      <c r="S10" s="109">
        <f t="shared" si="11"/>
        <v>0</v>
      </c>
    </row>
    <row r="11" spans="1:20" s="22" customFormat="1" ht="20.100000000000001" customHeight="1" x14ac:dyDescent="0.4">
      <c r="A11" s="6">
        <v>8</v>
      </c>
      <c r="B11" s="13"/>
      <c r="C11" s="24"/>
      <c r="D11" s="13"/>
      <c r="E11" s="8"/>
      <c r="F11" s="28">
        <v>12</v>
      </c>
      <c r="G11" s="20">
        <v>0</v>
      </c>
      <c r="H11" s="109">
        <f t="shared" si="0"/>
        <v>-200000</v>
      </c>
      <c r="I11" s="109">
        <f t="shared" si="1"/>
        <v>0</v>
      </c>
      <c r="J11" s="108">
        <f t="shared" si="2"/>
        <v>0</v>
      </c>
      <c r="K11" s="108">
        <f t="shared" si="3"/>
        <v>0</v>
      </c>
      <c r="L11" s="108">
        <f t="shared" si="4"/>
        <v>0</v>
      </c>
      <c r="M11" s="108">
        <f t="shared" si="5"/>
        <v>0</v>
      </c>
      <c r="N11" s="108">
        <f t="shared" si="6"/>
        <v>0</v>
      </c>
      <c r="O11" s="108">
        <f t="shared" si="7"/>
        <v>0</v>
      </c>
      <c r="P11" s="108">
        <f t="shared" si="8"/>
        <v>0</v>
      </c>
      <c r="Q11" s="109">
        <f t="shared" si="9"/>
        <v>0</v>
      </c>
      <c r="R11" s="109">
        <f t="shared" si="10"/>
        <v>0</v>
      </c>
      <c r="S11" s="109">
        <f t="shared" si="11"/>
        <v>0</v>
      </c>
    </row>
    <row r="12" spans="1:20" s="22" customFormat="1" ht="20.100000000000001" customHeight="1" x14ac:dyDescent="0.4">
      <c r="A12" s="6">
        <v>9</v>
      </c>
      <c r="B12" s="24"/>
      <c r="C12" s="24"/>
      <c r="D12" s="24"/>
      <c r="E12" s="7"/>
      <c r="F12" s="28">
        <v>12</v>
      </c>
      <c r="G12" s="20">
        <v>0</v>
      </c>
      <c r="H12" s="109">
        <f t="shared" si="0"/>
        <v>-200000</v>
      </c>
      <c r="I12" s="109">
        <f t="shared" si="1"/>
        <v>0</v>
      </c>
      <c r="J12" s="108">
        <f t="shared" si="2"/>
        <v>0</v>
      </c>
      <c r="K12" s="108">
        <f t="shared" si="3"/>
        <v>0</v>
      </c>
      <c r="L12" s="108">
        <f t="shared" si="4"/>
        <v>0</v>
      </c>
      <c r="M12" s="108">
        <f t="shared" si="5"/>
        <v>0</v>
      </c>
      <c r="N12" s="108">
        <f t="shared" si="6"/>
        <v>0</v>
      </c>
      <c r="O12" s="108">
        <f t="shared" si="7"/>
        <v>0</v>
      </c>
      <c r="P12" s="108">
        <f t="shared" si="8"/>
        <v>0</v>
      </c>
      <c r="Q12" s="109">
        <f t="shared" si="9"/>
        <v>0</v>
      </c>
      <c r="R12" s="109">
        <f t="shared" si="10"/>
        <v>0</v>
      </c>
      <c r="S12" s="109">
        <f t="shared" si="11"/>
        <v>0</v>
      </c>
    </row>
    <row r="13" spans="1:20" s="22" customFormat="1" ht="20.100000000000001" customHeight="1" x14ac:dyDescent="0.4">
      <c r="A13" s="6">
        <v>10</v>
      </c>
      <c r="B13" s="24"/>
      <c r="C13" s="24"/>
      <c r="D13" s="13"/>
      <c r="E13" s="7"/>
      <c r="F13" s="28">
        <v>12</v>
      </c>
      <c r="G13" s="20">
        <v>0</v>
      </c>
      <c r="H13" s="109">
        <f t="shared" si="0"/>
        <v>-200000</v>
      </c>
      <c r="I13" s="109">
        <f t="shared" si="1"/>
        <v>0</v>
      </c>
      <c r="J13" s="108">
        <f t="shared" si="2"/>
        <v>0</v>
      </c>
      <c r="K13" s="108">
        <f t="shared" si="3"/>
        <v>0</v>
      </c>
      <c r="L13" s="108">
        <f t="shared" si="4"/>
        <v>0</v>
      </c>
      <c r="M13" s="108">
        <f t="shared" si="5"/>
        <v>0</v>
      </c>
      <c r="N13" s="108">
        <f t="shared" si="6"/>
        <v>0</v>
      </c>
      <c r="O13" s="108">
        <f t="shared" si="7"/>
        <v>0</v>
      </c>
      <c r="P13" s="108">
        <f t="shared" si="8"/>
        <v>0</v>
      </c>
      <c r="Q13" s="109">
        <f t="shared" si="9"/>
        <v>0</v>
      </c>
      <c r="R13" s="109">
        <f t="shared" si="10"/>
        <v>0</v>
      </c>
      <c r="S13" s="109">
        <f t="shared" si="11"/>
        <v>0</v>
      </c>
    </row>
    <row r="14" spans="1:20" s="22" customFormat="1" ht="20.100000000000001" customHeight="1" x14ac:dyDescent="0.4">
      <c r="A14" s="6">
        <v>11</v>
      </c>
      <c r="B14" s="24"/>
      <c r="C14" s="13"/>
      <c r="E14" s="7"/>
      <c r="F14" s="28">
        <v>12</v>
      </c>
      <c r="G14" s="20">
        <v>0</v>
      </c>
      <c r="H14" s="109">
        <f t="shared" si="0"/>
        <v>-200000</v>
      </c>
      <c r="I14" s="109">
        <f t="shared" si="1"/>
        <v>0</v>
      </c>
      <c r="J14" s="108">
        <f t="shared" si="2"/>
        <v>0</v>
      </c>
      <c r="K14" s="108">
        <f t="shared" si="3"/>
        <v>0</v>
      </c>
      <c r="L14" s="108">
        <f t="shared" si="4"/>
        <v>0</v>
      </c>
      <c r="M14" s="108">
        <f t="shared" si="5"/>
        <v>0</v>
      </c>
      <c r="N14" s="108">
        <f t="shared" si="6"/>
        <v>0</v>
      </c>
      <c r="O14" s="108">
        <f t="shared" si="7"/>
        <v>0</v>
      </c>
      <c r="P14" s="108">
        <f t="shared" si="8"/>
        <v>0</v>
      </c>
      <c r="Q14" s="109">
        <f t="shared" si="9"/>
        <v>0</v>
      </c>
      <c r="R14" s="109">
        <f t="shared" si="10"/>
        <v>0</v>
      </c>
      <c r="S14" s="109">
        <f t="shared" si="11"/>
        <v>0</v>
      </c>
    </row>
    <row r="15" spans="1:20" s="22" customFormat="1" ht="20.100000000000001" customHeight="1" x14ac:dyDescent="0.4">
      <c r="A15" s="6">
        <v>12</v>
      </c>
      <c r="B15" s="14"/>
      <c r="C15" s="36"/>
      <c r="D15" s="14"/>
      <c r="E15" s="8"/>
      <c r="F15" s="28">
        <v>12</v>
      </c>
      <c r="G15" s="20">
        <v>0</v>
      </c>
      <c r="H15" s="109">
        <f t="shared" si="0"/>
        <v>-200000</v>
      </c>
      <c r="I15" s="109">
        <f t="shared" si="1"/>
        <v>0</v>
      </c>
      <c r="J15" s="108">
        <f t="shared" si="2"/>
        <v>0</v>
      </c>
      <c r="K15" s="108">
        <f t="shared" si="3"/>
        <v>0</v>
      </c>
      <c r="L15" s="108">
        <f t="shared" si="4"/>
        <v>0</v>
      </c>
      <c r="M15" s="108">
        <f t="shared" si="5"/>
        <v>0</v>
      </c>
      <c r="N15" s="108">
        <f t="shared" si="6"/>
        <v>0</v>
      </c>
      <c r="O15" s="108">
        <f t="shared" si="7"/>
        <v>0</v>
      </c>
      <c r="P15" s="108">
        <f t="shared" si="8"/>
        <v>0</v>
      </c>
      <c r="Q15" s="109">
        <f t="shared" si="9"/>
        <v>0</v>
      </c>
      <c r="R15" s="109">
        <f t="shared" si="10"/>
        <v>0</v>
      </c>
      <c r="S15" s="109">
        <f t="shared" si="11"/>
        <v>0</v>
      </c>
    </row>
    <row r="16" spans="1:20" s="22" customFormat="1" ht="20.100000000000001" customHeight="1" x14ac:dyDescent="0.4">
      <c r="A16" s="6">
        <v>13</v>
      </c>
      <c r="B16" s="13"/>
      <c r="C16" s="24"/>
      <c r="D16" s="13"/>
      <c r="E16" s="8"/>
      <c r="F16" s="28">
        <v>12</v>
      </c>
      <c r="G16" s="20">
        <v>0</v>
      </c>
      <c r="H16" s="109">
        <f t="shared" si="0"/>
        <v>-200000</v>
      </c>
      <c r="I16" s="109">
        <f t="shared" si="1"/>
        <v>0</v>
      </c>
      <c r="J16" s="108">
        <f t="shared" si="2"/>
        <v>0</v>
      </c>
      <c r="K16" s="108">
        <f t="shared" si="3"/>
        <v>0</v>
      </c>
      <c r="L16" s="108">
        <f t="shared" si="4"/>
        <v>0</v>
      </c>
      <c r="M16" s="108">
        <f t="shared" si="5"/>
        <v>0</v>
      </c>
      <c r="N16" s="108">
        <f t="shared" si="6"/>
        <v>0</v>
      </c>
      <c r="O16" s="108">
        <f t="shared" si="7"/>
        <v>0</v>
      </c>
      <c r="P16" s="108">
        <f t="shared" si="8"/>
        <v>0</v>
      </c>
      <c r="Q16" s="109">
        <f t="shared" si="9"/>
        <v>0</v>
      </c>
      <c r="R16" s="109">
        <f t="shared" si="10"/>
        <v>0</v>
      </c>
      <c r="S16" s="109">
        <f t="shared" si="11"/>
        <v>0</v>
      </c>
    </row>
    <row r="17" spans="1:19" s="22" customFormat="1" ht="20.100000000000001" customHeight="1" x14ac:dyDescent="0.4">
      <c r="A17" s="6">
        <v>14</v>
      </c>
      <c r="B17" s="13"/>
      <c r="C17" s="24"/>
      <c r="D17" s="13"/>
      <c r="E17" s="8"/>
      <c r="F17" s="28">
        <v>9</v>
      </c>
      <c r="G17" s="20">
        <v>0</v>
      </c>
      <c r="H17" s="109">
        <f t="shared" si="0"/>
        <v>-200000</v>
      </c>
      <c r="I17" s="109">
        <f t="shared" si="1"/>
        <v>0</v>
      </c>
      <c r="J17" s="108">
        <f t="shared" si="2"/>
        <v>0</v>
      </c>
      <c r="K17" s="108">
        <f t="shared" si="3"/>
        <v>0</v>
      </c>
      <c r="L17" s="108">
        <f t="shared" si="4"/>
        <v>0</v>
      </c>
      <c r="M17" s="108">
        <f t="shared" si="5"/>
        <v>0</v>
      </c>
      <c r="N17" s="108">
        <f t="shared" si="6"/>
        <v>0</v>
      </c>
      <c r="O17" s="108">
        <f t="shared" si="7"/>
        <v>0</v>
      </c>
      <c r="P17" s="108">
        <f t="shared" si="8"/>
        <v>0</v>
      </c>
      <c r="Q17" s="109">
        <f t="shared" si="9"/>
        <v>0</v>
      </c>
      <c r="R17" s="109">
        <f t="shared" si="10"/>
        <v>0</v>
      </c>
      <c r="S17" s="109">
        <f t="shared" si="11"/>
        <v>0</v>
      </c>
    </row>
    <row r="18" spans="1:19" s="22" customFormat="1" ht="20.100000000000001" customHeight="1" x14ac:dyDescent="0.4">
      <c r="A18" s="6">
        <v>15</v>
      </c>
      <c r="B18" s="13"/>
      <c r="C18" s="24"/>
      <c r="D18" s="13"/>
      <c r="E18" s="8"/>
      <c r="F18" s="28">
        <v>12</v>
      </c>
      <c r="G18" s="20">
        <v>0</v>
      </c>
      <c r="H18" s="109">
        <f t="shared" si="0"/>
        <v>-200000</v>
      </c>
      <c r="I18" s="109">
        <f t="shared" si="1"/>
        <v>0</v>
      </c>
      <c r="J18" s="108">
        <f t="shared" si="2"/>
        <v>0</v>
      </c>
      <c r="K18" s="108">
        <f t="shared" si="3"/>
        <v>0</v>
      </c>
      <c r="L18" s="108">
        <f t="shared" si="4"/>
        <v>0</v>
      </c>
      <c r="M18" s="108">
        <f t="shared" si="5"/>
        <v>0</v>
      </c>
      <c r="N18" s="108">
        <f t="shared" si="6"/>
        <v>0</v>
      </c>
      <c r="O18" s="108">
        <f t="shared" si="7"/>
        <v>0</v>
      </c>
      <c r="P18" s="108">
        <f t="shared" si="8"/>
        <v>0</v>
      </c>
      <c r="Q18" s="109">
        <f t="shared" si="9"/>
        <v>0</v>
      </c>
      <c r="R18" s="109">
        <f t="shared" si="10"/>
        <v>0</v>
      </c>
      <c r="S18" s="109">
        <f t="shared" si="11"/>
        <v>0</v>
      </c>
    </row>
    <row r="19" spans="1:19" s="22" customFormat="1" ht="20.100000000000001" customHeight="1" x14ac:dyDescent="0.4">
      <c r="A19" s="6">
        <v>16</v>
      </c>
      <c r="B19" s="13"/>
      <c r="C19" s="24"/>
      <c r="D19" s="13"/>
      <c r="E19" s="7"/>
      <c r="F19" s="28">
        <v>12</v>
      </c>
      <c r="G19" s="20">
        <v>0</v>
      </c>
      <c r="H19" s="109">
        <f t="shared" si="0"/>
        <v>-200000</v>
      </c>
      <c r="I19" s="109">
        <f t="shared" si="1"/>
        <v>0</v>
      </c>
      <c r="J19" s="108">
        <f t="shared" si="2"/>
        <v>0</v>
      </c>
      <c r="K19" s="108">
        <f t="shared" si="3"/>
        <v>0</v>
      </c>
      <c r="L19" s="108">
        <f t="shared" si="4"/>
        <v>0</v>
      </c>
      <c r="M19" s="108">
        <f t="shared" si="5"/>
        <v>0</v>
      </c>
      <c r="N19" s="108">
        <f t="shared" si="6"/>
        <v>0</v>
      </c>
      <c r="O19" s="108">
        <f t="shared" si="7"/>
        <v>0</v>
      </c>
      <c r="P19" s="108">
        <f t="shared" si="8"/>
        <v>0</v>
      </c>
      <c r="Q19" s="109">
        <f t="shared" si="9"/>
        <v>0</v>
      </c>
      <c r="R19" s="109">
        <f t="shared" si="10"/>
        <v>0</v>
      </c>
      <c r="S19" s="109">
        <f t="shared" si="11"/>
        <v>0</v>
      </c>
    </row>
    <row r="20" spans="1:19" s="22" customFormat="1" ht="16.2" x14ac:dyDescent="0.4">
      <c r="A20" s="6">
        <v>17</v>
      </c>
      <c r="B20" s="14"/>
      <c r="C20" s="42"/>
      <c r="D20" s="14"/>
      <c r="E20" s="8"/>
      <c r="F20" s="28">
        <v>12</v>
      </c>
      <c r="G20" s="20">
        <v>0</v>
      </c>
      <c r="H20" s="109">
        <f t="shared" si="0"/>
        <v>-200000</v>
      </c>
      <c r="I20" s="109">
        <f t="shared" si="1"/>
        <v>0</v>
      </c>
      <c r="J20" s="108">
        <f t="shared" si="2"/>
        <v>0</v>
      </c>
      <c r="K20" s="108">
        <f t="shared" si="3"/>
        <v>0</v>
      </c>
      <c r="L20" s="108">
        <f t="shared" si="4"/>
        <v>0</v>
      </c>
      <c r="M20" s="108">
        <f t="shared" si="5"/>
        <v>0</v>
      </c>
      <c r="N20" s="108">
        <f t="shared" si="6"/>
        <v>0</v>
      </c>
      <c r="O20" s="108">
        <f t="shared" si="7"/>
        <v>0</v>
      </c>
      <c r="P20" s="108">
        <f t="shared" si="8"/>
        <v>0</v>
      </c>
      <c r="Q20" s="109">
        <f t="shared" si="9"/>
        <v>0</v>
      </c>
      <c r="R20" s="109">
        <f t="shared" si="10"/>
        <v>0</v>
      </c>
      <c r="S20" s="109">
        <f t="shared" si="11"/>
        <v>0</v>
      </c>
    </row>
    <row r="21" spans="1:19" s="22" customFormat="1" ht="20.100000000000001" customHeight="1" x14ac:dyDescent="0.4">
      <c r="A21" s="6">
        <v>18</v>
      </c>
      <c r="B21" s="13"/>
      <c r="C21" s="24"/>
      <c r="D21" s="13"/>
      <c r="E21" s="7"/>
      <c r="F21" s="28">
        <v>12</v>
      </c>
      <c r="G21" s="20">
        <v>0</v>
      </c>
      <c r="H21" s="109">
        <f t="shared" si="0"/>
        <v>-200000</v>
      </c>
      <c r="I21" s="109">
        <f t="shared" si="1"/>
        <v>0</v>
      </c>
      <c r="J21" s="108">
        <f t="shared" si="2"/>
        <v>0</v>
      </c>
      <c r="K21" s="108">
        <f t="shared" si="3"/>
        <v>0</v>
      </c>
      <c r="L21" s="108">
        <f t="shared" si="4"/>
        <v>0</v>
      </c>
      <c r="M21" s="108">
        <f t="shared" si="5"/>
        <v>0</v>
      </c>
      <c r="N21" s="108">
        <f t="shared" si="6"/>
        <v>0</v>
      </c>
      <c r="O21" s="108">
        <f t="shared" si="7"/>
        <v>0</v>
      </c>
      <c r="P21" s="108">
        <f t="shared" si="8"/>
        <v>0</v>
      </c>
      <c r="Q21" s="109">
        <f t="shared" si="9"/>
        <v>0</v>
      </c>
      <c r="R21" s="109">
        <f t="shared" si="10"/>
        <v>0</v>
      </c>
      <c r="S21" s="109">
        <f t="shared" si="11"/>
        <v>0</v>
      </c>
    </row>
    <row r="22" spans="1:19" s="22" customFormat="1" ht="16.2" x14ac:dyDescent="0.4">
      <c r="A22" s="6">
        <v>19</v>
      </c>
      <c r="B22" s="24"/>
      <c r="C22" s="24"/>
      <c r="D22" s="24"/>
      <c r="E22" s="7"/>
      <c r="F22" s="28">
        <v>12</v>
      </c>
      <c r="G22" s="20">
        <v>0</v>
      </c>
      <c r="H22" s="109">
        <f t="shared" si="0"/>
        <v>-200000</v>
      </c>
      <c r="I22" s="109">
        <f t="shared" si="1"/>
        <v>0</v>
      </c>
      <c r="J22" s="108">
        <f t="shared" si="2"/>
        <v>0</v>
      </c>
      <c r="K22" s="108">
        <f t="shared" si="3"/>
        <v>0</v>
      </c>
      <c r="L22" s="108">
        <f t="shared" si="4"/>
        <v>0</v>
      </c>
      <c r="M22" s="108">
        <f t="shared" si="5"/>
        <v>0</v>
      </c>
      <c r="N22" s="108">
        <f t="shared" si="6"/>
        <v>0</v>
      </c>
      <c r="O22" s="108">
        <f t="shared" si="7"/>
        <v>0</v>
      </c>
      <c r="P22" s="108">
        <f t="shared" si="8"/>
        <v>0</v>
      </c>
      <c r="Q22" s="109">
        <f t="shared" si="9"/>
        <v>0</v>
      </c>
      <c r="R22" s="109">
        <f t="shared" si="10"/>
        <v>0</v>
      </c>
      <c r="S22" s="109">
        <f t="shared" si="11"/>
        <v>0</v>
      </c>
    </row>
    <row r="23" spans="1:19" s="22" customFormat="1" ht="16.2" x14ac:dyDescent="0.4">
      <c r="A23" s="6">
        <v>20</v>
      </c>
      <c r="B23" s="13"/>
      <c r="C23" s="24"/>
      <c r="D23" s="13"/>
      <c r="E23" s="7"/>
      <c r="F23" s="28">
        <v>12</v>
      </c>
      <c r="G23" s="20">
        <v>0</v>
      </c>
      <c r="H23" s="109">
        <f t="shared" si="0"/>
        <v>-200000</v>
      </c>
      <c r="I23" s="109">
        <f t="shared" si="1"/>
        <v>0</v>
      </c>
      <c r="J23" s="108">
        <f t="shared" si="2"/>
        <v>0</v>
      </c>
      <c r="K23" s="108">
        <f t="shared" si="3"/>
        <v>0</v>
      </c>
      <c r="L23" s="108">
        <f t="shared" si="4"/>
        <v>0</v>
      </c>
      <c r="M23" s="108">
        <f t="shared" si="5"/>
        <v>0</v>
      </c>
      <c r="N23" s="108">
        <f t="shared" si="6"/>
        <v>0</v>
      </c>
      <c r="O23" s="108">
        <f t="shared" si="7"/>
        <v>0</v>
      </c>
      <c r="P23" s="108">
        <f t="shared" si="8"/>
        <v>0</v>
      </c>
      <c r="Q23" s="109">
        <f t="shared" si="9"/>
        <v>0</v>
      </c>
      <c r="R23" s="109">
        <f t="shared" si="10"/>
        <v>0</v>
      </c>
      <c r="S23" s="109">
        <f t="shared" si="11"/>
        <v>0</v>
      </c>
    </row>
    <row r="24" spans="1:19" s="22" customFormat="1" ht="16.2" x14ac:dyDescent="0.4">
      <c r="A24" s="6">
        <v>21</v>
      </c>
      <c r="B24" s="13"/>
      <c r="C24" s="24"/>
      <c r="D24" s="14"/>
      <c r="E24" s="8"/>
      <c r="F24" s="28">
        <v>12</v>
      </c>
      <c r="G24" s="20">
        <v>0</v>
      </c>
      <c r="H24" s="109">
        <f t="shared" si="0"/>
        <v>-200000</v>
      </c>
      <c r="I24" s="109">
        <f t="shared" si="1"/>
        <v>0</v>
      </c>
      <c r="J24" s="108">
        <f t="shared" si="2"/>
        <v>0</v>
      </c>
      <c r="K24" s="108">
        <f t="shared" si="3"/>
        <v>0</v>
      </c>
      <c r="L24" s="108">
        <f t="shared" si="4"/>
        <v>0</v>
      </c>
      <c r="M24" s="108">
        <f t="shared" si="5"/>
        <v>0</v>
      </c>
      <c r="N24" s="108">
        <f t="shared" si="6"/>
        <v>0</v>
      </c>
      <c r="O24" s="108">
        <f t="shared" si="7"/>
        <v>0</v>
      </c>
      <c r="P24" s="108">
        <f t="shared" si="8"/>
        <v>0</v>
      </c>
      <c r="Q24" s="109">
        <f t="shared" si="9"/>
        <v>0</v>
      </c>
      <c r="R24" s="109">
        <f t="shared" si="10"/>
        <v>0</v>
      </c>
      <c r="S24" s="109">
        <f t="shared" si="11"/>
        <v>0</v>
      </c>
    </row>
    <row r="25" spans="1:19" s="22" customFormat="1" ht="20.100000000000001" customHeight="1" x14ac:dyDescent="0.4">
      <c r="A25" s="6">
        <v>22</v>
      </c>
      <c r="B25" s="14"/>
      <c r="C25" s="36"/>
      <c r="D25" s="8"/>
      <c r="E25" s="8"/>
      <c r="F25" s="28">
        <v>12</v>
      </c>
      <c r="G25" s="20">
        <v>0</v>
      </c>
      <c r="H25" s="109">
        <f t="shared" si="0"/>
        <v>-200000</v>
      </c>
      <c r="I25" s="109">
        <f t="shared" si="1"/>
        <v>0</v>
      </c>
      <c r="J25" s="108">
        <f t="shared" si="2"/>
        <v>0</v>
      </c>
      <c r="K25" s="108">
        <f t="shared" si="3"/>
        <v>0</v>
      </c>
      <c r="L25" s="108">
        <f t="shared" si="4"/>
        <v>0</v>
      </c>
      <c r="M25" s="108">
        <f t="shared" si="5"/>
        <v>0</v>
      </c>
      <c r="N25" s="108">
        <f t="shared" si="6"/>
        <v>0</v>
      </c>
      <c r="O25" s="108">
        <f t="shared" si="7"/>
        <v>0</v>
      </c>
      <c r="P25" s="108">
        <f t="shared" si="8"/>
        <v>0</v>
      </c>
      <c r="Q25" s="109">
        <f t="shared" si="9"/>
        <v>0</v>
      </c>
      <c r="R25" s="109">
        <f t="shared" si="10"/>
        <v>0</v>
      </c>
      <c r="S25" s="109">
        <f t="shared" si="11"/>
        <v>0</v>
      </c>
    </row>
    <row r="26" spans="1:19" s="23" customFormat="1" ht="20.100000000000001" customHeight="1" x14ac:dyDescent="0.4">
      <c r="A26" s="6">
        <v>23</v>
      </c>
      <c r="B26" s="13"/>
      <c r="C26" s="24"/>
      <c r="D26" s="13"/>
      <c r="E26" s="8"/>
      <c r="F26" s="28">
        <v>12</v>
      </c>
      <c r="G26" s="20">
        <v>0</v>
      </c>
      <c r="H26" s="109">
        <f t="shared" si="0"/>
        <v>-200000</v>
      </c>
      <c r="I26" s="109">
        <f t="shared" si="1"/>
        <v>0</v>
      </c>
      <c r="J26" s="108">
        <f t="shared" si="2"/>
        <v>0</v>
      </c>
      <c r="K26" s="108">
        <f t="shared" si="3"/>
        <v>0</v>
      </c>
      <c r="L26" s="108">
        <f t="shared" si="4"/>
        <v>0</v>
      </c>
      <c r="M26" s="108">
        <f t="shared" si="5"/>
        <v>0</v>
      </c>
      <c r="N26" s="108">
        <f t="shared" si="6"/>
        <v>0</v>
      </c>
      <c r="O26" s="108">
        <f t="shared" si="7"/>
        <v>0</v>
      </c>
      <c r="P26" s="108">
        <f t="shared" si="8"/>
        <v>0</v>
      </c>
      <c r="Q26" s="109">
        <f t="shared" si="9"/>
        <v>0</v>
      </c>
      <c r="R26" s="109">
        <f t="shared" si="10"/>
        <v>0</v>
      </c>
      <c r="S26" s="109">
        <f t="shared" si="11"/>
        <v>0</v>
      </c>
    </row>
    <row r="27" spans="1:19" s="22" customFormat="1" ht="20.100000000000001" customHeight="1" x14ac:dyDescent="0.4">
      <c r="A27" s="6">
        <v>24</v>
      </c>
      <c r="B27" s="13"/>
      <c r="C27" s="24"/>
      <c r="D27" s="13"/>
      <c r="E27" s="7"/>
      <c r="F27" s="28">
        <v>12</v>
      </c>
      <c r="G27" s="20">
        <v>0</v>
      </c>
      <c r="H27" s="109">
        <f t="shared" si="0"/>
        <v>-200000</v>
      </c>
      <c r="I27" s="109">
        <f t="shared" si="1"/>
        <v>0</v>
      </c>
      <c r="J27" s="108">
        <f t="shared" si="2"/>
        <v>0</v>
      </c>
      <c r="K27" s="108">
        <f t="shared" si="3"/>
        <v>0</v>
      </c>
      <c r="L27" s="108">
        <f t="shared" si="4"/>
        <v>0</v>
      </c>
      <c r="M27" s="108">
        <f t="shared" si="5"/>
        <v>0</v>
      </c>
      <c r="N27" s="108">
        <f t="shared" si="6"/>
        <v>0</v>
      </c>
      <c r="O27" s="108">
        <f t="shared" si="7"/>
        <v>0</v>
      </c>
      <c r="P27" s="108">
        <f t="shared" si="8"/>
        <v>0</v>
      </c>
      <c r="Q27" s="109">
        <f t="shared" si="9"/>
        <v>0</v>
      </c>
      <c r="R27" s="109">
        <f t="shared" si="10"/>
        <v>0</v>
      </c>
      <c r="S27" s="109">
        <f t="shared" si="11"/>
        <v>0</v>
      </c>
    </row>
    <row r="28" spans="1:19" s="22" customFormat="1" ht="20.100000000000001" customHeight="1" x14ac:dyDescent="0.4">
      <c r="A28" s="6">
        <v>25</v>
      </c>
      <c r="B28" s="13"/>
      <c r="C28" s="24"/>
      <c r="D28" s="13"/>
      <c r="E28" s="8"/>
      <c r="F28" s="28">
        <v>12</v>
      </c>
      <c r="G28" s="20">
        <v>0</v>
      </c>
      <c r="H28" s="109">
        <f t="shared" si="0"/>
        <v>-200000</v>
      </c>
      <c r="I28" s="109">
        <f t="shared" si="1"/>
        <v>0</v>
      </c>
      <c r="J28" s="108">
        <f t="shared" si="2"/>
        <v>0</v>
      </c>
      <c r="K28" s="108">
        <f t="shared" si="3"/>
        <v>0</v>
      </c>
      <c r="L28" s="108">
        <f t="shared" si="4"/>
        <v>0</v>
      </c>
      <c r="M28" s="108">
        <f t="shared" si="5"/>
        <v>0</v>
      </c>
      <c r="N28" s="108">
        <f t="shared" si="6"/>
        <v>0</v>
      </c>
      <c r="O28" s="108">
        <f t="shared" si="7"/>
        <v>0</v>
      </c>
      <c r="P28" s="108">
        <f t="shared" si="8"/>
        <v>0</v>
      </c>
      <c r="Q28" s="109">
        <f t="shared" si="9"/>
        <v>0</v>
      </c>
      <c r="R28" s="109">
        <f t="shared" si="10"/>
        <v>0</v>
      </c>
      <c r="S28" s="109">
        <f t="shared" si="11"/>
        <v>0</v>
      </c>
    </row>
    <row r="29" spans="1:19" s="22" customFormat="1" ht="20.100000000000001" customHeight="1" x14ac:dyDescent="0.4">
      <c r="A29" s="6">
        <v>26</v>
      </c>
      <c r="B29" s="14"/>
      <c r="C29" s="36"/>
      <c r="E29" s="8"/>
      <c r="F29" s="28">
        <v>12</v>
      </c>
      <c r="G29" s="20">
        <v>0</v>
      </c>
      <c r="H29" s="109">
        <f t="shared" si="0"/>
        <v>-200000</v>
      </c>
      <c r="I29" s="109">
        <f t="shared" si="1"/>
        <v>0</v>
      </c>
      <c r="J29" s="108">
        <f t="shared" si="2"/>
        <v>0</v>
      </c>
      <c r="K29" s="108">
        <f t="shared" si="3"/>
        <v>0</v>
      </c>
      <c r="L29" s="108">
        <f t="shared" si="4"/>
        <v>0</v>
      </c>
      <c r="M29" s="108">
        <f t="shared" si="5"/>
        <v>0</v>
      </c>
      <c r="N29" s="108">
        <f t="shared" si="6"/>
        <v>0</v>
      </c>
      <c r="O29" s="108">
        <f t="shared" si="7"/>
        <v>0</v>
      </c>
      <c r="P29" s="108">
        <f t="shared" si="8"/>
        <v>0</v>
      </c>
      <c r="Q29" s="109">
        <f t="shared" si="9"/>
        <v>0</v>
      </c>
      <c r="R29" s="109">
        <f t="shared" si="10"/>
        <v>0</v>
      </c>
      <c r="S29" s="109">
        <f t="shared" si="11"/>
        <v>0</v>
      </c>
    </row>
    <row r="30" spans="1:19" s="22" customFormat="1" ht="20.100000000000001" customHeight="1" x14ac:dyDescent="0.4">
      <c r="A30" s="6">
        <v>27</v>
      </c>
      <c r="B30" s="14"/>
      <c r="C30" s="24"/>
      <c r="D30" s="14"/>
      <c r="E30" s="8"/>
      <c r="F30" s="28">
        <v>12</v>
      </c>
      <c r="G30" s="20">
        <v>0</v>
      </c>
      <c r="H30" s="109">
        <f t="shared" si="0"/>
        <v>-200000</v>
      </c>
      <c r="I30" s="109">
        <f t="shared" si="1"/>
        <v>0</v>
      </c>
      <c r="J30" s="108">
        <f t="shared" si="2"/>
        <v>0</v>
      </c>
      <c r="K30" s="108">
        <f t="shared" si="3"/>
        <v>0</v>
      </c>
      <c r="L30" s="108">
        <f t="shared" si="4"/>
        <v>0</v>
      </c>
      <c r="M30" s="108">
        <f t="shared" si="5"/>
        <v>0</v>
      </c>
      <c r="N30" s="108">
        <f t="shared" si="6"/>
        <v>0</v>
      </c>
      <c r="O30" s="108">
        <f t="shared" si="7"/>
        <v>0</v>
      </c>
      <c r="P30" s="108">
        <f t="shared" si="8"/>
        <v>0</v>
      </c>
      <c r="Q30" s="109">
        <f t="shared" si="9"/>
        <v>0</v>
      </c>
      <c r="R30" s="109">
        <f t="shared" si="10"/>
        <v>0</v>
      </c>
      <c r="S30" s="109">
        <f t="shared" si="11"/>
        <v>0</v>
      </c>
    </row>
    <row r="31" spans="1:19" s="22" customFormat="1" ht="20.100000000000001" customHeight="1" x14ac:dyDescent="0.4">
      <c r="A31" s="6">
        <v>28</v>
      </c>
      <c r="B31" s="29"/>
      <c r="C31" s="30"/>
      <c r="D31" s="29"/>
      <c r="E31" s="7"/>
      <c r="F31" s="28">
        <v>12</v>
      </c>
      <c r="G31" s="20">
        <v>0</v>
      </c>
      <c r="H31" s="109">
        <f t="shared" si="0"/>
        <v>-200000</v>
      </c>
      <c r="I31" s="109">
        <f t="shared" si="1"/>
        <v>0</v>
      </c>
      <c r="J31" s="108">
        <f t="shared" si="2"/>
        <v>0</v>
      </c>
      <c r="K31" s="108">
        <f t="shared" si="3"/>
        <v>0</v>
      </c>
      <c r="L31" s="108">
        <f t="shared" si="4"/>
        <v>0</v>
      </c>
      <c r="M31" s="108">
        <f t="shared" si="5"/>
        <v>0</v>
      </c>
      <c r="N31" s="108">
        <f t="shared" si="6"/>
        <v>0</v>
      </c>
      <c r="O31" s="108">
        <f t="shared" si="7"/>
        <v>0</v>
      </c>
      <c r="P31" s="108">
        <f t="shared" si="8"/>
        <v>0</v>
      </c>
      <c r="Q31" s="109">
        <f t="shared" si="9"/>
        <v>0</v>
      </c>
      <c r="R31" s="109">
        <f t="shared" si="10"/>
        <v>0</v>
      </c>
      <c r="S31" s="109">
        <f t="shared" si="11"/>
        <v>0</v>
      </c>
    </row>
    <row r="32" spans="1:19" s="22" customFormat="1" ht="20.100000000000001" customHeight="1" x14ac:dyDescent="0.4">
      <c r="A32" s="6">
        <v>29</v>
      </c>
      <c r="B32" s="14"/>
      <c r="C32" s="42"/>
      <c r="D32" s="14"/>
      <c r="E32" s="8"/>
      <c r="F32" s="28">
        <v>12</v>
      </c>
      <c r="G32" s="20">
        <v>0</v>
      </c>
      <c r="H32" s="109">
        <f t="shared" si="0"/>
        <v>-200000</v>
      </c>
      <c r="I32" s="109">
        <f t="shared" si="1"/>
        <v>0</v>
      </c>
      <c r="J32" s="108">
        <f t="shared" si="2"/>
        <v>0</v>
      </c>
      <c r="K32" s="108">
        <f t="shared" si="3"/>
        <v>0</v>
      </c>
      <c r="L32" s="108">
        <f t="shared" si="4"/>
        <v>0</v>
      </c>
      <c r="M32" s="108">
        <f t="shared" si="5"/>
        <v>0</v>
      </c>
      <c r="N32" s="108">
        <f t="shared" si="6"/>
        <v>0</v>
      </c>
      <c r="O32" s="108">
        <f t="shared" si="7"/>
        <v>0</v>
      </c>
      <c r="P32" s="108">
        <f t="shared" si="8"/>
        <v>0</v>
      </c>
      <c r="Q32" s="109">
        <f t="shared" si="9"/>
        <v>0</v>
      </c>
      <c r="R32" s="109">
        <f t="shared" si="10"/>
        <v>0</v>
      </c>
      <c r="S32" s="109">
        <f t="shared" si="11"/>
        <v>0</v>
      </c>
    </row>
    <row r="33" spans="1:19" s="22" customFormat="1" ht="20.100000000000001" customHeight="1" x14ac:dyDescent="0.4">
      <c r="A33" s="6">
        <v>30</v>
      </c>
      <c r="B33" s="13"/>
      <c r="C33" s="24"/>
      <c r="D33" s="8"/>
      <c r="E33" s="7"/>
      <c r="F33" s="28">
        <v>12</v>
      </c>
      <c r="G33" s="20">
        <v>0</v>
      </c>
      <c r="H33" s="109">
        <f t="shared" si="0"/>
        <v>-200000</v>
      </c>
      <c r="I33" s="109">
        <f t="shared" si="1"/>
        <v>0</v>
      </c>
      <c r="J33" s="108">
        <f t="shared" si="2"/>
        <v>0</v>
      </c>
      <c r="K33" s="108">
        <f t="shared" si="3"/>
        <v>0</v>
      </c>
      <c r="L33" s="108">
        <f t="shared" si="4"/>
        <v>0</v>
      </c>
      <c r="M33" s="108">
        <f t="shared" si="5"/>
        <v>0</v>
      </c>
      <c r="N33" s="108">
        <f t="shared" si="6"/>
        <v>0</v>
      </c>
      <c r="O33" s="108">
        <f t="shared" si="7"/>
        <v>0</v>
      </c>
      <c r="P33" s="108">
        <f t="shared" si="8"/>
        <v>0</v>
      </c>
      <c r="Q33" s="109">
        <f t="shared" si="9"/>
        <v>0</v>
      </c>
      <c r="R33" s="109">
        <f t="shared" si="10"/>
        <v>0</v>
      </c>
      <c r="S33" s="109">
        <f t="shared" si="11"/>
        <v>0</v>
      </c>
    </row>
    <row r="34" spans="1:19" s="22" customFormat="1" ht="20.100000000000001" customHeight="1" x14ac:dyDescent="0.4">
      <c r="A34" s="6">
        <v>31</v>
      </c>
      <c r="B34" s="14"/>
      <c r="C34" s="36"/>
      <c r="D34" s="14"/>
      <c r="E34" s="15"/>
      <c r="F34" s="28">
        <v>12</v>
      </c>
      <c r="G34" s="20">
        <v>0</v>
      </c>
      <c r="H34" s="109">
        <f t="shared" si="0"/>
        <v>-200000</v>
      </c>
      <c r="I34" s="109">
        <f t="shared" si="1"/>
        <v>0</v>
      </c>
      <c r="J34" s="108">
        <f t="shared" si="2"/>
        <v>0</v>
      </c>
      <c r="K34" s="108">
        <f t="shared" si="3"/>
        <v>0</v>
      </c>
      <c r="L34" s="108">
        <f t="shared" si="4"/>
        <v>0</v>
      </c>
      <c r="M34" s="108">
        <f t="shared" si="5"/>
        <v>0</v>
      </c>
      <c r="N34" s="108">
        <f t="shared" si="6"/>
        <v>0</v>
      </c>
      <c r="O34" s="108">
        <f t="shared" si="7"/>
        <v>0</v>
      </c>
      <c r="P34" s="108">
        <f t="shared" si="8"/>
        <v>0</v>
      </c>
      <c r="Q34" s="109">
        <f t="shared" si="9"/>
        <v>0</v>
      </c>
      <c r="R34" s="109">
        <f t="shared" si="10"/>
        <v>0</v>
      </c>
      <c r="S34" s="109">
        <f t="shared" si="11"/>
        <v>0</v>
      </c>
    </row>
    <row r="35" spans="1:19" s="22" customFormat="1" ht="20.100000000000001" customHeight="1" x14ac:dyDescent="0.4">
      <c r="A35" s="6">
        <v>32</v>
      </c>
      <c r="B35" s="13"/>
      <c r="C35" s="24"/>
      <c r="D35" s="13"/>
      <c r="E35" s="7"/>
      <c r="F35" s="28">
        <v>12</v>
      </c>
      <c r="G35" s="20">
        <v>0</v>
      </c>
      <c r="H35" s="109">
        <f t="shared" si="0"/>
        <v>-200000</v>
      </c>
      <c r="I35" s="109">
        <f t="shared" si="1"/>
        <v>0</v>
      </c>
      <c r="J35" s="108">
        <f t="shared" si="2"/>
        <v>0</v>
      </c>
      <c r="K35" s="108">
        <f t="shared" si="3"/>
        <v>0</v>
      </c>
      <c r="L35" s="108">
        <f t="shared" si="4"/>
        <v>0</v>
      </c>
      <c r="M35" s="108">
        <f t="shared" si="5"/>
        <v>0</v>
      </c>
      <c r="N35" s="108">
        <f t="shared" si="6"/>
        <v>0</v>
      </c>
      <c r="O35" s="108">
        <f t="shared" si="7"/>
        <v>0</v>
      </c>
      <c r="P35" s="108">
        <f t="shared" si="8"/>
        <v>0</v>
      </c>
      <c r="Q35" s="109">
        <f t="shared" si="9"/>
        <v>0</v>
      </c>
      <c r="R35" s="109">
        <f t="shared" si="10"/>
        <v>0</v>
      </c>
      <c r="S35" s="109">
        <f t="shared" si="11"/>
        <v>0</v>
      </c>
    </row>
    <row r="36" spans="1:19" s="22" customFormat="1" ht="20.100000000000001" customHeight="1" x14ac:dyDescent="0.4">
      <c r="A36" s="6">
        <v>33</v>
      </c>
      <c r="B36" s="13"/>
      <c r="C36" s="24"/>
      <c r="D36" s="14"/>
      <c r="E36" s="7"/>
      <c r="F36" s="28">
        <v>12</v>
      </c>
      <c r="G36" s="20">
        <v>0</v>
      </c>
      <c r="H36" s="109">
        <f t="shared" si="0"/>
        <v>-200000</v>
      </c>
      <c r="I36" s="109">
        <f t="shared" si="1"/>
        <v>0</v>
      </c>
      <c r="J36" s="108">
        <f t="shared" si="2"/>
        <v>0</v>
      </c>
      <c r="K36" s="108">
        <f t="shared" si="3"/>
        <v>0</v>
      </c>
      <c r="L36" s="108">
        <f t="shared" si="4"/>
        <v>0</v>
      </c>
      <c r="M36" s="108">
        <f t="shared" si="5"/>
        <v>0</v>
      </c>
      <c r="N36" s="108">
        <f t="shared" si="6"/>
        <v>0</v>
      </c>
      <c r="O36" s="108">
        <f t="shared" si="7"/>
        <v>0</v>
      </c>
      <c r="P36" s="108">
        <f t="shared" si="8"/>
        <v>0</v>
      </c>
      <c r="Q36" s="109">
        <f t="shared" si="9"/>
        <v>0</v>
      </c>
      <c r="R36" s="109">
        <f t="shared" si="10"/>
        <v>0</v>
      </c>
      <c r="S36" s="109">
        <f t="shared" si="11"/>
        <v>0</v>
      </c>
    </row>
    <row r="37" spans="1:19" s="22" customFormat="1" ht="20.100000000000001" customHeight="1" x14ac:dyDescent="0.4">
      <c r="A37" s="6">
        <v>34</v>
      </c>
      <c r="B37" s="14"/>
      <c r="C37" s="36"/>
      <c r="D37" s="14"/>
      <c r="E37" s="15"/>
      <c r="F37" s="28">
        <v>12</v>
      </c>
      <c r="G37" s="20">
        <v>0</v>
      </c>
      <c r="H37" s="109">
        <f t="shared" si="0"/>
        <v>-200000</v>
      </c>
      <c r="I37" s="109">
        <f t="shared" si="1"/>
        <v>0</v>
      </c>
      <c r="J37" s="108">
        <f t="shared" si="2"/>
        <v>0</v>
      </c>
      <c r="K37" s="108">
        <f t="shared" si="3"/>
        <v>0</v>
      </c>
      <c r="L37" s="108">
        <f t="shared" si="4"/>
        <v>0</v>
      </c>
      <c r="M37" s="108">
        <f t="shared" si="5"/>
        <v>0</v>
      </c>
      <c r="N37" s="108">
        <f t="shared" si="6"/>
        <v>0</v>
      </c>
      <c r="O37" s="108">
        <f t="shared" si="7"/>
        <v>0</v>
      </c>
      <c r="P37" s="108">
        <f t="shared" si="8"/>
        <v>0</v>
      </c>
      <c r="Q37" s="109">
        <f t="shared" si="9"/>
        <v>0</v>
      </c>
      <c r="R37" s="109">
        <f t="shared" si="10"/>
        <v>0</v>
      </c>
      <c r="S37" s="109">
        <f t="shared" si="11"/>
        <v>0</v>
      </c>
    </row>
    <row r="38" spans="1:19" s="22" customFormat="1" ht="20.100000000000001" customHeight="1" x14ac:dyDescent="0.4">
      <c r="A38" s="6">
        <v>35</v>
      </c>
      <c r="B38" s="13"/>
      <c r="C38" s="24"/>
      <c r="D38" s="13"/>
      <c r="E38" s="7"/>
      <c r="F38" s="28">
        <v>12</v>
      </c>
      <c r="G38" s="20">
        <v>0</v>
      </c>
      <c r="H38" s="109">
        <f t="shared" si="0"/>
        <v>-200000</v>
      </c>
      <c r="I38" s="109">
        <f t="shared" si="1"/>
        <v>0</v>
      </c>
      <c r="J38" s="108">
        <f t="shared" si="2"/>
        <v>0</v>
      </c>
      <c r="K38" s="108">
        <f t="shared" si="3"/>
        <v>0</v>
      </c>
      <c r="L38" s="108">
        <f t="shared" si="4"/>
        <v>0</v>
      </c>
      <c r="M38" s="108">
        <f t="shared" si="5"/>
        <v>0</v>
      </c>
      <c r="N38" s="108">
        <f t="shared" si="6"/>
        <v>0</v>
      </c>
      <c r="O38" s="108">
        <f t="shared" si="7"/>
        <v>0</v>
      </c>
      <c r="P38" s="108">
        <f t="shared" si="8"/>
        <v>0</v>
      </c>
      <c r="Q38" s="109">
        <f t="shared" si="9"/>
        <v>0</v>
      </c>
      <c r="R38" s="109">
        <f t="shared" si="10"/>
        <v>0</v>
      </c>
      <c r="S38" s="109">
        <f t="shared" si="11"/>
        <v>0</v>
      </c>
    </row>
    <row r="39" spans="1:19" s="22" customFormat="1" ht="20.100000000000001" customHeight="1" x14ac:dyDescent="0.4">
      <c r="A39" s="6">
        <v>36</v>
      </c>
      <c r="B39" s="39"/>
      <c r="C39" s="36"/>
      <c r="D39" s="14"/>
      <c r="E39" s="15"/>
      <c r="F39" s="28">
        <v>12</v>
      </c>
      <c r="G39" s="20">
        <v>0</v>
      </c>
      <c r="H39" s="109">
        <f t="shared" si="0"/>
        <v>-200000</v>
      </c>
      <c r="I39" s="109">
        <f t="shared" si="1"/>
        <v>0</v>
      </c>
      <c r="J39" s="108">
        <f t="shared" si="2"/>
        <v>0</v>
      </c>
      <c r="K39" s="108">
        <f t="shared" si="3"/>
        <v>0</v>
      </c>
      <c r="L39" s="108">
        <f t="shared" si="4"/>
        <v>0</v>
      </c>
      <c r="M39" s="108">
        <f t="shared" si="5"/>
        <v>0</v>
      </c>
      <c r="N39" s="108">
        <f t="shared" si="6"/>
        <v>0</v>
      </c>
      <c r="O39" s="108">
        <f t="shared" si="7"/>
        <v>0</v>
      </c>
      <c r="P39" s="108">
        <f t="shared" si="8"/>
        <v>0</v>
      </c>
      <c r="Q39" s="109">
        <f t="shared" si="9"/>
        <v>0</v>
      </c>
      <c r="R39" s="109">
        <f t="shared" si="10"/>
        <v>0</v>
      </c>
      <c r="S39" s="109">
        <f t="shared" si="11"/>
        <v>0</v>
      </c>
    </row>
    <row r="40" spans="1:19" s="22" customFormat="1" ht="20.100000000000001" customHeight="1" x14ac:dyDescent="0.4">
      <c r="A40" s="6">
        <v>37</v>
      </c>
      <c r="B40" s="14"/>
      <c r="C40" s="36"/>
      <c r="D40" s="14"/>
      <c r="E40" s="15"/>
      <c r="F40" s="28">
        <v>12</v>
      </c>
      <c r="G40" s="20">
        <v>0</v>
      </c>
      <c r="H40" s="109">
        <f t="shared" si="0"/>
        <v>-200000</v>
      </c>
      <c r="I40" s="109">
        <f t="shared" si="1"/>
        <v>0</v>
      </c>
      <c r="J40" s="108">
        <f t="shared" si="2"/>
        <v>0</v>
      </c>
      <c r="K40" s="108">
        <f t="shared" si="3"/>
        <v>0</v>
      </c>
      <c r="L40" s="108">
        <f t="shared" si="4"/>
        <v>0</v>
      </c>
      <c r="M40" s="108">
        <f t="shared" si="5"/>
        <v>0</v>
      </c>
      <c r="N40" s="108">
        <f t="shared" si="6"/>
        <v>0</v>
      </c>
      <c r="O40" s="108">
        <f t="shared" si="7"/>
        <v>0</v>
      </c>
      <c r="P40" s="108">
        <f t="shared" si="8"/>
        <v>0</v>
      </c>
      <c r="Q40" s="109">
        <f t="shared" si="9"/>
        <v>0</v>
      </c>
      <c r="R40" s="109">
        <f t="shared" si="10"/>
        <v>0</v>
      </c>
      <c r="S40" s="109">
        <f t="shared" si="11"/>
        <v>0</v>
      </c>
    </row>
    <row r="41" spans="1:19" s="22" customFormat="1" ht="20.100000000000001" customHeight="1" x14ac:dyDescent="0.4">
      <c r="A41" s="6">
        <v>38</v>
      </c>
      <c r="B41" s="13"/>
      <c r="C41" s="24"/>
      <c r="D41" s="13"/>
      <c r="E41" s="15"/>
      <c r="F41" s="28">
        <v>12</v>
      </c>
      <c r="G41" s="20">
        <v>0</v>
      </c>
      <c r="H41" s="109">
        <f t="shared" si="0"/>
        <v>-200000</v>
      </c>
      <c r="I41" s="109">
        <f t="shared" si="1"/>
        <v>0</v>
      </c>
      <c r="J41" s="108">
        <f t="shared" si="2"/>
        <v>0</v>
      </c>
      <c r="K41" s="108">
        <f t="shared" si="3"/>
        <v>0</v>
      </c>
      <c r="L41" s="108">
        <f t="shared" si="4"/>
        <v>0</v>
      </c>
      <c r="M41" s="108">
        <f t="shared" si="5"/>
        <v>0</v>
      </c>
      <c r="N41" s="108">
        <f t="shared" si="6"/>
        <v>0</v>
      </c>
      <c r="O41" s="108">
        <f t="shared" si="7"/>
        <v>0</v>
      </c>
      <c r="P41" s="108">
        <f t="shared" si="8"/>
        <v>0</v>
      </c>
      <c r="Q41" s="109">
        <f t="shared" si="9"/>
        <v>0</v>
      </c>
      <c r="R41" s="109">
        <f t="shared" si="10"/>
        <v>0</v>
      </c>
      <c r="S41" s="109">
        <f t="shared" si="11"/>
        <v>0</v>
      </c>
    </row>
    <row r="42" spans="1:19" s="22" customFormat="1" ht="20.100000000000001" customHeight="1" x14ac:dyDescent="0.4">
      <c r="A42" s="6">
        <v>39</v>
      </c>
      <c r="B42" s="13"/>
      <c r="C42" s="24"/>
      <c r="D42" s="13"/>
      <c r="E42" s="7"/>
      <c r="F42" s="28">
        <v>12</v>
      </c>
      <c r="G42" s="20">
        <v>0</v>
      </c>
      <c r="H42" s="109">
        <f t="shared" si="0"/>
        <v>-200000</v>
      </c>
      <c r="I42" s="109">
        <f t="shared" si="1"/>
        <v>0</v>
      </c>
      <c r="J42" s="108">
        <f t="shared" si="2"/>
        <v>0</v>
      </c>
      <c r="K42" s="108">
        <f t="shared" si="3"/>
        <v>0</v>
      </c>
      <c r="L42" s="108">
        <f t="shared" si="4"/>
        <v>0</v>
      </c>
      <c r="M42" s="108">
        <f t="shared" si="5"/>
        <v>0</v>
      </c>
      <c r="N42" s="108">
        <f t="shared" si="6"/>
        <v>0</v>
      </c>
      <c r="O42" s="108">
        <f t="shared" si="7"/>
        <v>0</v>
      </c>
      <c r="P42" s="108">
        <f t="shared" si="8"/>
        <v>0</v>
      </c>
      <c r="Q42" s="109">
        <f t="shared" si="9"/>
        <v>0</v>
      </c>
      <c r="R42" s="109">
        <f t="shared" si="10"/>
        <v>0</v>
      </c>
      <c r="S42" s="109">
        <f t="shared" si="11"/>
        <v>0</v>
      </c>
    </row>
    <row r="43" spans="1:19" s="22" customFormat="1" ht="20.100000000000001" customHeight="1" x14ac:dyDescent="0.4">
      <c r="A43" s="6">
        <v>40</v>
      </c>
      <c r="B43" s="13"/>
      <c r="C43" s="24"/>
      <c r="D43" s="13"/>
      <c r="E43" s="7"/>
      <c r="F43" s="28">
        <v>12</v>
      </c>
      <c r="G43" s="20">
        <v>0</v>
      </c>
      <c r="H43" s="109">
        <f t="shared" si="0"/>
        <v>-200000</v>
      </c>
      <c r="I43" s="109">
        <f t="shared" si="1"/>
        <v>0</v>
      </c>
      <c r="J43" s="108">
        <f t="shared" si="2"/>
        <v>0</v>
      </c>
      <c r="K43" s="108">
        <f t="shared" si="3"/>
        <v>0</v>
      </c>
      <c r="L43" s="108">
        <f t="shared" si="4"/>
        <v>0</v>
      </c>
      <c r="M43" s="108">
        <f t="shared" si="5"/>
        <v>0</v>
      </c>
      <c r="N43" s="108">
        <f t="shared" si="6"/>
        <v>0</v>
      </c>
      <c r="O43" s="108">
        <f t="shared" si="7"/>
        <v>0</v>
      </c>
      <c r="P43" s="108">
        <f t="shared" si="8"/>
        <v>0</v>
      </c>
      <c r="Q43" s="109">
        <f t="shared" si="9"/>
        <v>0</v>
      </c>
      <c r="R43" s="109">
        <f t="shared" si="10"/>
        <v>0</v>
      </c>
      <c r="S43" s="109">
        <f t="shared" si="11"/>
        <v>0</v>
      </c>
    </row>
    <row r="44" spans="1:19" s="22" customFormat="1" ht="20.100000000000001" customHeight="1" x14ac:dyDescent="0.4">
      <c r="A44" s="6">
        <v>41</v>
      </c>
      <c r="B44" s="13"/>
      <c r="C44" s="24"/>
      <c r="D44" s="13"/>
      <c r="E44" s="8"/>
      <c r="F44" s="28">
        <v>12</v>
      </c>
      <c r="G44" s="20">
        <v>0</v>
      </c>
      <c r="H44" s="109">
        <f t="shared" si="0"/>
        <v>-200000</v>
      </c>
      <c r="I44" s="109">
        <f t="shared" si="1"/>
        <v>0</v>
      </c>
      <c r="J44" s="108">
        <f t="shared" si="2"/>
        <v>0</v>
      </c>
      <c r="K44" s="108">
        <f t="shared" si="3"/>
        <v>0</v>
      </c>
      <c r="L44" s="108">
        <f t="shared" si="4"/>
        <v>0</v>
      </c>
      <c r="M44" s="108">
        <f t="shared" si="5"/>
        <v>0</v>
      </c>
      <c r="N44" s="108">
        <f t="shared" si="6"/>
        <v>0</v>
      </c>
      <c r="O44" s="108">
        <f t="shared" si="7"/>
        <v>0</v>
      </c>
      <c r="P44" s="108">
        <f t="shared" si="8"/>
        <v>0</v>
      </c>
      <c r="Q44" s="109">
        <f t="shared" si="9"/>
        <v>0</v>
      </c>
      <c r="R44" s="109">
        <f t="shared" si="10"/>
        <v>0</v>
      </c>
      <c r="S44" s="109">
        <f t="shared" si="11"/>
        <v>0</v>
      </c>
    </row>
    <row r="45" spans="1:19" s="22" customFormat="1" ht="20.100000000000001" customHeight="1" x14ac:dyDescent="0.4">
      <c r="A45" s="6">
        <v>42</v>
      </c>
      <c r="B45" s="13"/>
      <c r="C45" s="24"/>
      <c r="D45" s="13"/>
      <c r="E45" s="7"/>
      <c r="F45" s="28">
        <v>12</v>
      </c>
      <c r="G45" s="20">
        <v>0</v>
      </c>
      <c r="H45" s="109">
        <f t="shared" si="0"/>
        <v>-200000</v>
      </c>
      <c r="I45" s="109">
        <f t="shared" si="1"/>
        <v>0</v>
      </c>
      <c r="J45" s="108">
        <f t="shared" si="2"/>
        <v>0</v>
      </c>
      <c r="K45" s="108">
        <f t="shared" si="3"/>
        <v>0</v>
      </c>
      <c r="L45" s="108">
        <f t="shared" si="4"/>
        <v>0</v>
      </c>
      <c r="M45" s="108">
        <f t="shared" si="5"/>
        <v>0</v>
      </c>
      <c r="N45" s="108">
        <f t="shared" si="6"/>
        <v>0</v>
      </c>
      <c r="O45" s="108">
        <f t="shared" si="7"/>
        <v>0</v>
      </c>
      <c r="P45" s="108">
        <f t="shared" si="8"/>
        <v>0</v>
      </c>
      <c r="Q45" s="109">
        <f t="shared" si="9"/>
        <v>0</v>
      </c>
      <c r="R45" s="109">
        <f t="shared" si="10"/>
        <v>0</v>
      </c>
      <c r="S45" s="109">
        <f t="shared" si="11"/>
        <v>0</v>
      </c>
    </row>
    <row r="46" spans="1:19" s="22" customFormat="1" ht="20.100000000000001" customHeight="1" x14ac:dyDescent="0.4">
      <c r="A46" s="6">
        <v>43</v>
      </c>
      <c r="B46" s="13"/>
      <c r="C46" s="24"/>
      <c r="D46" s="13"/>
      <c r="E46" s="7"/>
      <c r="F46" s="28">
        <v>11</v>
      </c>
      <c r="G46" s="20">
        <v>0</v>
      </c>
      <c r="H46" s="109">
        <f t="shared" si="0"/>
        <v>-200000</v>
      </c>
      <c r="I46" s="109">
        <f t="shared" si="1"/>
        <v>0</v>
      </c>
      <c r="J46" s="108">
        <f t="shared" si="2"/>
        <v>0</v>
      </c>
      <c r="K46" s="108">
        <f t="shared" si="3"/>
        <v>0</v>
      </c>
      <c r="L46" s="108">
        <f t="shared" si="4"/>
        <v>0</v>
      </c>
      <c r="M46" s="108">
        <f t="shared" si="5"/>
        <v>0</v>
      </c>
      <c r="N46" s="108">
        <f t="shared" si="6"/>
        <v>0</v>
      </c>
      <c r="O46" s="108">
        <f t="shared" si="7"/>
        <v>0</v>
      </c>
      <c r="P46" s="108">
        <f t="shared" si="8"/>
        <v>0</v>
      </c>
      <c r="Q46" s="109">
        <f t="shared" si="9"/>
        <v>0</v>
      </c>
      <c r="R46" s="109">
        <f t="shared" si="10"/>
        <v>0</v>
      </c>
      <c r="S46" s="109">
        <f t="shared" si="11"/>
        <v>0</v>
      </c>
    </row>
    <row r="47" spans="1:19" s="22" customFormat="1" ht="20.100000000000001" customHeight="1" x14ac:dyDescent="0.4">
      <c r="A47" s="6">
        <v>44</v>
      </c>
      <c r="B47" s="13"/>
      <c r="C47" s="13"/>
      <c r="D47" s="24"/>
      <c r="E47" s="15"/>
      <c r="F47" s="28">
        <v>12</v>
      </c>
      <c r="G47" s="20">
        <v>0</v>
      </c>
      <c r="H47" s="109">
        <f t="shared" si="0"/>
        <v>-200000</v>
      </c>
      <c r="I47" s="109">
        <f t="shared" si="1"/>
        <v>0</v>
      </c>
      <c r="J47" s="108">
        <f t="shared" si="2"/>
        <v>0</v>
      </c>
      <c r="K47" s="108">
        <f t="shared" si="3"/>
        <v>0</v>
      </c>
      <c r="L47" s="108">
        <f t="shared" si="4"/>
        <v>0</v>
      </c>
      <c r="M47" s="108">
        <f t="shared" si="5"/>
        <v>0</v>
      </c>
      <c r="N47" s="108">
        <f t="shared" si="6"/>
        <v>0</v>
      </c>
      <c r="O47" s="108">
        <f t="shared" si="7"/>
        <v>0</v>
      </c>
      <c r="P47" s="108">
        <f t="shared" si="8"/>
        <v>0</v>
      </c>
      <c r="Q47" s="109">
        <f t="shared" si="9"/>
        <v>0</v>
      </c>
      <c r="R47" s="109">
        <f t="shared" si="10"/>
        <v>0</v>
      </c>
      <c r="S47" s="109">
        <f t="shared" si="11"/>
        <v>0</v>
      </c>
    </row>
    <row r="48" spans="1:19" s="22" customFormat="1" ht="20.100000000000001" customHeight="1" x14ac:dyDescent="0.4">
      <c r="A48" s="6">
        <v>45</v>
      </c>
      <c r="B48" s="14"/>
      <c r="C48" s="36"/>
      <c r="D48" s="14"/>
      <c r="E48" s="15"/>
      <c r="F48" s="28">
        <v>12</v>
      </c>
      <c r="G48" s="20">
        <v>0</v>
      </c>
      <c r="H48" s="109">
        <f t="shared" si="0"/>
        <v>-200000</v>
      </c>
      <c r="I48" s="109">
        <f t="shared" si="1"/>
        <v>0</v>
      </c>
      <c r="J48" s="108">
        <f t="shared" si="2"/>
        <v>0</v>
      </c>
      <c r="K48" s="108">
        <f t="shared" si="3"/>
        <v>0</v>
      </c>
      <c r="L48" s="108">
        <f t="shared" si="4"/>
        <v>0</v>
      </c>
      <c r="M48" s="108">
        <f t="shared" si="5"/>
        <v>0</v>
      </c>
      <c r="N48" s="108">
        <f t="shared" si="6"/>
        <v>0</v>
      </c>
      <c r="O48" s="108">
        <f t="shared" si="7"/>
        <v>0</v>
      </c>
      <c r="P48" s="108">
        <f t="shared" si="8"/>
        <v>0</v>
      </c>
      <c r="Q48" s="109">
        <f t="shared" si="9"/>
        <v>0</v>
      </c>
      <c r="R48" s="109">
        <f t="shared" si="10"/>
        <v>0</v>
      </c>
      <c r="S48" s="109">
        <f t="shared" si="11"/>
        <v>0</v>
      </c>
    </row>
    <row r="49" spans="1:19" s="120" customFormat="1" ht="20.100000000000001" customHeight="1" x14ac:dyDescent="0.4">
      <c r="A49" s="6">
        <v>46</v>
      </c>
      <c r="B49" s="14"/>
      <c r="C49" s="36"/>
      <c r="D49" s="14"/>
      <c r="E49" s="15"/>
      <c r="F49" s="28">
        <v>12</v>
      </c>
      <c r="G49" s="20">
        <v>0</v>
      </c>
      <c r="H49" s="109">
        <f t="shared" si="0"/>
        <v>-200000</v>
      </c>
      <c r="I49" s="109">
        <f t="shared" si="1"/>
        <v>0</v>
      </c>
      <c r="J49" s="108">
        <f t="shared" si="2"/>
        <v>0</v>
      </c>
      <c r="K49" s="108">
        <f t="shared" si="3"/>
        <v>0</v>
      </c>
      <c r="L49" s="108">
        <f t="shared" si="4"/>
        <v>0</v>
      </c>
      <c r="M49" s="108">
        <f t="shared" si="5"/>
        <v>0</v>
      </c>
      <c r="N49" s="108">
        <f t="shared" si="6"/>
        <v>0</v>
      </c>
      <c r="O49" s="108">
        <f t="shared" si="7"/>
        <v>0</v>
      </c>
      <c r="P49" s="108">
        <f t="shared" si="8"/>
        <v>0</v>
      </c>
      <c r="Q49" s="109">
        <f t="shared" si="9"/>
        <v>0</v>
      </c>
      <c r="R49" s="109">
        <f t="shared" si="10"/>
        <v>0</v>
      </c>
      <c r="S49" s="109">
        <f t="shared" si="11"/>
        <v>0</v>
      </c>
    </row>
    <row r="50" spans="1:19" s="22" customFormat="1" ht="20.100000000000001" customHeight="1" x14ac:dyDescent="0.4">
      <c r="A50" s="6">
        <v>47</v>
      </c>
      <c r="B50" s="13"/>
      <c r="C50" s="24"/>
      <c r="D50" s="13"/>
      <c r="E50" s="7"/>
      <c r="F50" s="28">
        <v>12</v>
      </c>
      <c r="G50" s="20">
        <v>0</v>
      </c>
      <c r="H50" s="109">
        <f t="shared" si="0"/>
        <v>-200000</v>
      </c>
      <c r="I50" s="109">
        <f t="shared" si="1"/>
        <v>0</v>
      </c>
      <c r="J50" s="108">
        <f t="shared" si="2"/>
        <v>0</v>
      </c>
      <c r="K50" s="108">
        <f t="shared" si="3"/>
        <v>0</v>
      </c>
      <c r="L50" s="108">
        <f t="shared" si="4"/>
        <v>0</v>
      </c>
      <c r="M50" s="108">
        <f t="shared" si="5"/>
        <v>0</v>
      </c>
      <c r="N50" s="108">
        <f t="shared" si="6"/>
        <v>0</v>
      </c>
      <c r="O50" s="108">
        <f t="shared" si="7"/>
        <v>0</v>
      </c>
      <c r="P50" s="108">
        <f t="shared" si="8"/>
        <v>0</v>
      </c>
      <c r="Q50" s="109">
        <f t="shared" si="9"/>
        <v>0</v>
      </c>
      <c r="R50" s="109">
        <f t="shared" si="10"/>
        <v>0</v>
      </c>
      <c r="S50" s="109">
        <f t="shared" si="11"/>
        <v>0</v>
      </c>
    </row>
    <row r="51" spans="1:19" s="22" customFormat="1" ht="20.100000000000001" customHeight="1" x14ac:dyDescent="0.4">
      <c r="A51" s="6">
        <v>48</v>
      </c>
      <c r="B51" s="14"/>
      <c r="C51" s="36"/>
      <c r="D51" s="14"/>
      <c r="E51" s="15"/>
      <c r="F51" s="28">
        <v>12</v>
      </c>
      <c r="G51" s="20">
        <v>0</v>
      </c>
      <c r="H51" s="109">
        <f t="shared" si="0"/>
        <v>-200000</v>
      </c>
      <c r="I51" s="109">
        <f t="shared" si="1"/>
        <v>0</v>
      </c>
      <c r="J51" s="108">
        <f t="shared" si="2"/>
        <v>0</v>
      </c>
      <c r="K51" s="108">
        <f t="shared" si="3"/>
        <v>0</v>
      </c>
      <c r="L51" s="108">
        <f t="shared" si="4"/>
        <v>0</v>
      </c>
      <c r="M51" s="108">
        <f t="shared" si="5"/>
        <v>0</v>
      </c>
      <c r="N51" s="108">
        <f t="shared" si="6"/>
        <v>0</v>
      </c>
      <c r="O51" s="108">
        <f t="shared" si="7"/>
        <v>0</v>
      </c>
      <c r="P51" s="108">
        <f t="shared" si="8"/>
        <v>0</v>
      </c>
      <c r="Q51" s="109">
        <f t="shared" si="9"/>
        <v>0</v>
      </c>
      <c r="R51" s="109">
        <f t="shared" si="10"/>
        <v>0</v>
      </c>
      <c r="S51" s="109">
        <f t="shared" si="11"/>
        <v>0</v>
      </c>
    </row>
    <row r="52" spans="1:19" s="22" customFormat="1" ht="16.2" x14ac:dyDescent="0.4">
      <c r="A52" s="6">
        <v>49</v>
      </c>
      <c r="B52" s="13"/>
      <c r="C52" s="24"/>
      <c r="D52" s="13"/>
      <c r="E52" s="7"/>
      <c r="F52" s="28">
        <v>10</v>
      </c>
      <c r="G52" s="20">
        <v>0</v>
      </c>
      <c r="H52" s="109">
        <f t="shared" si="0"/>
        <v>-200000</v>
      </c>
      <c r="I52" s="109">
        <f t="shared" si="1"/>
        <v>0</v>
      </c>
      <c r="J52" s="108">
        <f t="shared" si="2"/>
        <v>0</v>
      </c>
      <c r="K52" s="108">
        <f t="shared" si="3"/>
        <v>0</v>
      </c>
      <c r="L52" s="108">
        <f t="shared" si="4"/>
        <v>0</v>
      </c>
      <c r="M52" s="108">
        <f t="shared" si="5"/>
        <v>0</v>
      </c>
      <c r="N52" s="108">
        <f t="shared" si="6"/>
        <v>0</v>
      </c>
      <c r="O52" s="108">
        <f t="shared" si="7"/>
        <v>0</v>
      </c>
      <c r="P52" s="108">
        <f t="shared" si="8"/>
        <v>0</v>
      </c>
      <c r="Q52" s="109">
        <f t="shared" si="9"/>
        <v>0</v>
      </c>
      <c r="R52" s="109">
        <f t="shared" si="10"/>
        <v>0</v>
      </c>
      <c r="S52" s="109">
        <f t="shared" si="11"/>
        <v>0</v>
      </c>
    </row>
    <row r="53" spans="1:19" s="12" customFormat="1" ht="16.2" x14ac:dyDescent="0.4">
      <c r="A53" s="6">
        <v>50</v>
      </c>
      <c r="B53" s="14"/>
      <c r="C53" s="36"/>
      <c r="D53" s="14"/>
      <c r="E53" s="15"/>
      <c r="F53" s="28">
        <v>7</v>
      </c>
      <c r="G53" s="20">
        <v>0</v>
      </c>
      <c r="H53" s="109">
        <f t="shared" si="0"/>
        <v>-200000</v>
      </c>
      <c r="I53" s="109">
        <f t="shared" si="1"/>
        <v>0</v>
      </c>
      <c r="J53" s="108">
        <f t="shared" si="2"/>
        <v>0</v>
      </c>
      <c r="K53" s="108">
        <f t="shared" si="3"/>
        <v>0</v>
      </c>
      <c r="L53" s="108">
        <f t="shared" si="4"/>
        <v>0</v>
      </c>
      <c r="M53" s="108">
        <f t="shared" si="5"/>
        <v>0</v>
      </c>
      <c r="N53" s="108">
        <f t="shared" si="6"/>
        <v>0</v>
      </c>
      <c r="O53" s="108">
        <f t="shared" si="7"/>
        <v>0</v>
      </c>
      <c r="P53" s="108">
        <f t="shared" si="8"/>
        <v>0</v>
      </c>
      <c r="Q53" s="109">
        <f t="shared" si="9"/>
        <v>0</v>
      </c>
      <c r="R53" s="109">
        <f t="shared" si="10"/>
        <v>0</v>
      </c>
      <c r="S53" s="109">
        <f t="shared" si="11"/>
        <v>0</v>
      </c>
    </row>
    <row r="54" spans="1:19" s="12" customFormat="1" ht="16.2" x14ac:dyDescent="0.4">
      <c r="A54" s="6">
        <v>51</v>
      </c>
      <c r="B54" s="13"/>
      <c r="C54" s="24"/>
      <c r="D54" s="13"/>
      <c r="E54" s="7"/>
      <c r="F54" s="28">
        <v>12</v>
      </c>
      <c r="G54" s="20">
        <v>0</v>
      </c>
      <c r="H54" s="109">
        <f t="shared" si="0"/>
        <v>-200000</v>
      </c>
      <c r="I54" s="109">
        <f t="shared" si="1"/>
        <v>0</v>
      </c>
      <c r="J54" s="108">
        <f t="shared" si="2"/>
        <v>0</v>
      </c>
      <c r="K54" s="108">
        <f t="shared" si="3"/>
        <v>0</v>
      </c>
      <c r="L54" s="108">
        <f t="shared" si="4"/>
        <v>0</v>
      </c>
      <c r="M54" s="108">
        <f t="shared" si="5"/>
        <v>0</v>
      </c>
      <c r="N54" s="108">
        <f t="shared" si="6"/>
        <v>0</v>
      </c>
      <c r="O54" s="108">
        <f t="shared" si="7"/>
        <v>0</v>
      </c>
      <c r="P54" s="108">
        <f t="shared" si="8"/>
        <v>0</v>
      </c>
      <c r="Q54" s="109">
        <f t="shared" si="9"/>
        <v>0</v>
      </c>
      <c r="R54" s="109">
        <f t="shared" si="10"/>
        <v>0</v>
      </c>
      <c r="S54" s="109">
        <f t="shared" si="11"/>
        <v>0</v>
      </c>
    </row>
    <row r="55" spans="1:19" s="12" customFormat="1" ht="16.2" x14ac:dyDescent="0.4">
      <c r="A55" s="6">
        <v>52</v>
      </c>
      <c r="B55" s="14"/>
      <c r="C55" s="36"/>
      <c r="D55" s="14"/>
      <c r="E55" s="8"/>
      <c r="F55" s="28">
        <v>12</v>
      </c>
      <c r="G55" s="20">
        <v>0</v>
      </c>
      <c r="H55" s="109">
        <f t="shared" si="0"/>
        <v>-200000</v>
      </c>
      <c r="I55" s="109">
        <f t="shared" si="1"/>
        <v>0</v>
      </c>
      <c r="J55" s="108">
        <f t="shared" si="2"/>
        <v>0</v>
      </c>
      <c r="K55" s="108">
        <f t="shared" si="3"/>
        <v>0</v>
      </c>
      <c r="L55" s="108">
        <f t="shared" si="4"/>
        <v>0</v>
      </c>
      <c r="M55" s="108">
        <f t="shared" si="5"/>
        <v>0</v>
      </c>
      <c r="N55" s="108">
        <f t="shared" si="6"/>
        <v>0</v>
      </c>
      <c r="O55" s="108">
        <f t="shared" si="7"/>
        <v>0</v>
      </c>
      <c r="P55" s="108">
        <f t="shared" si="8"/>
        <v>0</v>
      </c>
      <c r="Q55" s="109">
        <f t="shared" si="9"/>
        <v>0</v>
      </c>
      <c r="R55" s="109">
        <f t="shared" si="10"/>
        <v>0</v>
      </c>
      <c r="S55" s="109">
        <f t="shared" si="11"/>
        <v>0</v>
      </c>
    </row>
    <row r="56" spans="1:19" s="12" customFormat="1" ht="20.100000000000001" customHeight="1" x14ac:dyDescent="0.4">
      <c r="A56" s="6">
        <v>53</v>
      </c>
      <c r="B56" s="14"/>
      <c r="C56" s="42"/>
      <c r="D56" s="14"/>
      <c r="E56" s="8"/>
      <c r="F56" s="28">
        <v>8</v>
      </c>
      <c r="G56" s="20">
        <v>0</v>
      </c>
      <c r="H56" s="109">
        <f t="shared" si="0"/>
        <v>-200000</v>
      </c>
      <c r="I56" s="109">
        <f t="shared" si="1"/>
        <v>0</v>
      </c>
      <c r="J56" s="108">
        <f t="shared" si="2"/>
        <v>0</v>
      </c>
      <c r="K56" s="108">
        <f t="shared" si="3"/>
        <v>0</v>
      </c>
      <c r="L56" s="108">
        <f t="shared" si="4"/>
        <v>0</v>
      </c>
      <c r="M56" s="108">
        <f t="shared" si="5"/>
        <v>0</v>
      </c>
      <c r="N56" s="108">
        <f t="shared" si="6"/>
        <v>0</v>
      </c>
      <c r="O56" s="108">
        <f t="shared" si="7"/>
        <v>0</v>
      </c>
      <c r="P56" s="108">
        <f t="shared" si="8"/>
        <v>0</v>
      </c>
      <c r="Q56" s="109">
        <f t="shared" si="9"/>
        <v>0</v>
      </c>
      <c r="R56" s="109">
        <f t="shared" si="10"/>
        <v>0</v>
      </c>
      <c r="S56" s="109">
        <f t="shared" si="11"/>
        <v>0</v>
      </c>
    </row>
    <row r="57" spans="1:19" s="12" customFormat="1" ht="20.100000000000001" customHeight="1" x14ac:dyDescent="0.4">
      <c r="A57" s="6">
        <v>54</v>
      </c>
      <c r="B57" s="13"/>
      <c r="C57" s="24"/>
      <c r="D57" s="13"/>
      <c r="E57" s="7"/>
      <c r="F57" s="28">
        <v>12</v>
      </c>
      <c r="G57" s="20">
        <v>0</v>
      </c>
      <c r="H57" s="109">
        <f t="shared" si="0"/>
        <v>-200000</v>
      </c>
      <c r="I57" s="109">
        <f t="shared" si="1"/>
        <v>0</v>
      </c>
      <c r="J57" s="108">
        <f t="shared" si="2"/>
        <v>0</v>
      </c>
      <c r="K57" s="108">
        <f t="shared" si="3"/>
        <v>0</v>
      </c>
      <c r="L57" s="108">
        <f t="shared" si="4"/>
        <v>0</v>
      </c>
      <c r="M57" s="108">
        <f t="shared" si="5"/>
        <v>0</v>
      </c>
      <c r="N57" s="108">
        <f t="shared" si="6"/>
        <v>0</v>
      </c>
      <c r="O57" s="108">
        <f t="shared" si="7"/>
        <v>0</v>
      </c>
      <c r="P57" s="108">
        <f t="shared" si="8"/>
        <v>0</v>
      </c>
      <c r="Q57" s="109">
        <f t="shared" si="9"/>
        <v>0</v>
      </c>
      <c r="R57" s="109">
        <f t="shared" si="10"/>
        <v>0</v>
      </c>
      <c r="S57" s="109">
        <f t="shared" si="11"/>
        <v>0</v>
      </c>
    </row>
    <row r="58" spans="1:19" s="12" customFormat="1" ht="20.100000000000001" customHeight="1" x14ac:dyDescent="0.4">
      <c r="A58" s="6">
        <v>55</v>
      </c>
      <c r="B58" s="13"/>
      <c r="C58" s="24"/>
      <c r="D58" s="13"/>
      <c r="E58" s="7"/>
      <c r="F58" s="28">
        <v>12</v>
      </c>
      <c r="G58" s="20">
        <v>0</v>
      </c>
      <c r="H58" s="109">
        <f t="shared" si="0"/>
        <v>-200000</v>
      </c>
      <c r="I58" s="109">
        <f t="shared" si="1"/>
        <v>0</v>
      </c>
      <c r="J58" s="108">
        <f t="shared" si="2"/>
        <v>0</v>
      </c>
      <c r="K58" s="108">
        <f t="shared" si="3"/>
        <v>0</v>
      </c>
      <c r="L58" s="108">
        <f t="shared" si="4"/>
        <v>0</v>
      </c>
      <c r="M58" s="108">
        <f t="shared" si="5"/>
        <v>0</v>
      </c>
      <c r="N58" s="108">
        <f t="shared" si="6"/>
        <v>0</v>
      </c>
      <c r="O58" s="108">
        <f t="shared" si="7"/>
        <v>0</v>
      </c>
      <c r="P58" s="108">
        <f t="shared" si="8"/>
        <v>0</v>
      </c>
      <c r="Q58" s="109">
        <f t="shared" si="9"/>
        <v>0</v>
      </c>
      <c r="R58" s="109">
        <f t="shared" si="10"/>
        <v>0</v>
      </c>
      <c r="S58" s="109">
        <f t="shared" si="11"/>
        <v>0</v>
      </c>
    </row>
    <row r="59" spans="1:19" s="12" customFormat="1" ht="20.100000000000001" customHeight="1" x14ac:dyDescent="0.4">
      <c r="A59" s="6">
        <v>56</v>
      </c>
      <c r="B59" s="13"/>
      <c r="C59" s="24"/>
      <c r="D59" s="13"/>
      <c r="E59" s="7"/>
      <c r="F59" s="28">
        <v>12</v>
      </c>
      <c r="G59" s="20">
        <v>0</v>
      </c>
      <c r="H59" s="109">
        <f t="shared" si="0"/>
        <v>-200000</v>
      </c>
      <c r="I59" s="109">
        <f t="shared" si="1"/>
        <v>0</v>
      </c>
      <c r="J59" s="108">
        <f t="shared" si="2"/>
        <v>0</v>
      </c>
      <c r="K59" s="108">
        <f t="shared" si="3"/>
        <v>0</v>
      </c>
      <c r="L59" s="108">
        <f t="shared" si="4"/>
        <v>0</v>
      </c>
      <c r="M59" s="108">
        <f t="shared" si="5"/>
        <v>0</v>
      </c>
      <c r="N59" s="108">
        <f t="shared" si="6"/>
        <v>0</v>
      </c>
      <c r="O59" s="108">
        <f t="shared" si="7"/>
        <v>0</v>
      </c>
      <c r="P59" s="108">
        <f t="shared" si="8"/>
        <v>0</v>
      </c>
      <c r="Q59" s="109">
        <f t="shared" si="9"/>
        <v>0</v>
      </c>
      <c r="R59" s="109">
        <f t="shared" si="10"/>
        <v>0</v>
      </c>
      <c r="S59" s="109">
        <f t="shared" si="11"/>
        <v>0</v>
      </c>
    </row>
    <row r="60" spans="1:19" s="12" customFormat="1" ht="20.100000000000001" customHeight="1" x14ac:dyDescent="0.4">
      <c r="A60" s="6">
        <v>57</v>
      </c>
      <c r="B60" s="14"/>
      <c r="C60" s="36"/>
      <c r="D60" s="14"/>
      <c r="E60" s="8"/>
      <c r="F60" s="28">
        <v>9</v>
      </c>
      <c r="G60" s="20">
        <v>0</v>
      </c>
      <c r="H60" s="109">
        <f t="shared" si="0"/>
        <v>-200000</v>
      </c>
      <c r="I60" s="109">
        <f t="shared" si="1"/>
        <v>0</v>
      </c>
      <c r="J60" s="108">
        <f t="shared" si="2"/>
        <v>0</v>
      </c>
      <c r="K60" s="108">
        <f t="shared" si="3"/>
        <v>0</v>
      </c>
      <c r="L60" s="108">
        <f t="shared" si="4"/>
        <v>0</v>
      </c>
      <c r="M60" s="108">
        <f t="shared" si="5"/>
        <v>0</v>
      </c>
      <c r="N60" s="108">
        <f t="shared" si="6"/>
        <v>0</v>
      </c>
      <c r="O60" s="108">
        <f t="shared" si="7"/>
        <v>0</v>
      </c>
      <c r="P60" s="108">
        <f t="shared" si="8"/>
        <v>0</v>
      </c>
      <c r="Q60" s="109">
        <f t="shared" si="9"/>
        <v>0</v>
      </c>
      <c r="R60" s="109">
        <f t="shared" si="10"/>
        <v>0</v>
      </c>
      <c r="S60" s="109">
        <f t="shared" si="11"/>
        <v>0</v>
      </c>
    </row>
    <row r="61" spans="1:19" s="11" customFormat="1" ht="20.100000000000001" customHeight="1" x14ac:dyDescent="0.4">
      <c r="A61" s="6">
        <v>58</v>
      </c>
      <c r="B61" s="13"/>
      <c r="C61" s="24"/>
      <c r="D61" s="13"/>
      <c r="E61" s="7"/>
      <c r="F61" s="6">
        <v>9</v>
      </c>
      <c r="G61" s="20">
        <v>0</v>
      </c>
      <c r="H61" s="109">
        <f t="shared" si="0"/>
        <v>-200000</v>
      </c>
      <c r="I61" s="109">
        <f t="shared" si="1"/>
        <v>0</v>
      </c>
      <c r="J61" s="108">
        <f t="shared" si="2"/>
        <v>0</v>
      </c>
      <c r="K61" s="108">
        <f t="shared" si="3"/>
        <v>0</v>
      </c>
      <c r="L61" s="108">
        <f t="shared" si="4"/>
        <v>0</v>
      </c>
      <c r="M61" s="108">
        <f t="shared" si="5"/>
        <v>0</v>
      </c>
      <c r="N61" s="108">
        <f t="shared" si="6"/>
        <v>0</v>
      </c>
      <c r="O61" s="108">
        <f t="shared" si="7"/>
        <v>0</v>
      </c>
      <c r="P61" s="108">
        <f t="shared" si="8"/>
        <v>0</v>
      </c>
      <c r="Q61" s="109">
        <f t="shared" si="9"/>
        <v>0</v>
      </c>
      <c r="R61" s="109">
        <f t="shared" si="10"/>
        <v>0</v>
      </c>
      <c r="S61" s="109">
        <f t="shared" si="11"/>
        <v>0</v>
      </c>
    </row>
    <row r="62" spans="1:19" s="12" customFormat="1" ht="20.100000000000001" customHeight="1" x14ac:dyDescent="0.4">
      <c r="A62" s="6">
        <v>59</v>
      </c>
      <c r="B62" s="29"/>
      <c r="C62" s="30"/>
      <c r="D62" s="29"/>
      <c r="E62" s="7"/>
      <c r="F62" s="28">
        <v>6</v>
      </c>
      <c r="G62" s="20">
        <v>0</v>
      </c>
      <c r="H62" s="109">
        <f t="shared" si="0"/>
        <v>-200000</v>
      </c>
      <c r="I62" s="109">
        <f t="shared" si="1"/>
        <v>0</v>
      </c>
      <c r="J62" s="108">
        <f t="shared" si="2"/>
        <v>0</v>
      </c>
      <c r="K62" s="108">
        <f t="shared" si="3"/>
        <v>0</v>
      </c>
      <c r="L62" s="108">
        <f t="shared" si="4"/>
        <v>0</v>
      </c>
      <c r="M62" s="108">
        <f t="shared" si="5"/>
        <v>0</v>
      </c>
      <c r="N62" s="108">
        <f t="shared" si="6"/>
        <v>0</v>
      </c>
      <c r="O62" s="108">
        <f t="shared" si="7"/>
        <v>0</v>
      </c>
      <c r="P62" s="108">
        <f t="shared" si="8"/>
        <v>0</v>
      </c>
      <c r="Q62" s="109">
        <f t="shared" si="9"/>
        <v>0</v>
      </c>
      <c r="R62" s="109">
        <f t="shared" si="10"/>
        <v>0</v>
      </c>
      <c r="S62" s="109">
        <f t="shared" si="11"/>
        <v>0</v>
      </c>
    </row>
    <row r="63" spans="1:19" s="12" customFormat="1" ht="20.100000000000001" customHeight="1" x14ac:dyDescent="0.4">
      <c r="A63" s="6">
        <v>60</v>
      </c>
      <c r="B63" s="13"/>
      <c r="C63" s="24"/>
      <c r="D63" s="13"/>
      <c r="E63" s="7"/>
      <c r="F63" s="28">
        <v>12</v>
      </c>
      <c r="G63" s="20">
        <v>0</v>
      </c>
      <c r="H63" s="109">
        <f t="shared" si="0"/>
        <v>-200000</v>
      </c>
      <c r="I63" s="109">
        <f t="shared" si="1"/>
        <v>0</v>
      </c>
      <c r="J63" s="108">
        <f t="shared" si="2"/>
        <v>0</v>
      </c>
      <c r="K63" s="108">
        <f t="shared" si="3"/>
        <v>0</v>
      </c>
      <c r="L63" s="108">
        <f t="shared" si="4"/>
        <v>0</v>
      </c>
      <c r="M63" s="108">
        <f t="shared" si="5"/>
        <v>0</v>
      </c>
      <c r="N63" s="108">
        <f t="shared" si="6"/>
        <v>0</v>
      </c>
      <c r="O63" s="108">
        <f t="shared" si="7"/>
        <v>0</v>
      </c>
      <c r="P63" s="108">
        <f t="shared" si="8"/>
        <v>0</v>
      </c>
      <c r="Q63" s="109">
        <f t="shared" si="9"/>
        <v>0</v>
      </c>
      <c r="R63" s="109">
        <f t="shared" si="10"/>
        <v>0</v>
      </c>
      <c r="S63" s="109">
        <f t="shared" si="11"/>
        <v>0</v>
      </c>
    </row>
    <row r="64" spans="1:19" s="12" customFormat="1" ht="20.100000000000001" customHeight="1" x14ac:dyDescent="0.4">
      <c r="A64" s="6">
        <v>61</v>
      </c>
      <c r="B64" s="13"/>
      <c r="C64" s="24"/>
      <c r="D64" s="13"/>
      <c r="E64" s="7"/>
      <c r="F64" s="28">
        <v>12</v>
      </c>
      <c r="G64" s="20">
        <v>0</v>
      </c>
      <c r="H64" s="109">
        <f t="shared" si="0"/>
        <v>-200000</v>
      </c>
      <c r="I64" s="109">
        <f t="shared" si="1"/>
        <v>0</v>
      </c>
      <c r="J64" s="108">
        <f t="shared" si="2"/>
        <v>0</v>
      </c>
      <c r="K64" s="108">
        <f t="shared" si="3"/>
        <v>0</v>
      </c>
      <c r="L64" s="108">
        <f t="shared" si="4"/>
        <v>0</v>
      </c>
      <c r="M64" s="108">
        <f t="shared" si="5"/>
        <v>0</v>
      </c>
      <c r="N64" s="108">
        <f t="shared" si="6"/>
        <v>0</v>
      </c>
      <c r="O64" s="108">
        <f t="shared" si="7"/>
        <v>0</v>
      </c>
      <c r="P64" s="108">
        <f t="shared" si="8"/>
        <v>0</v>
      </c>
      <c r="Q64" s="109">
        <f t="shared" si="9"/>
        <v>0</v>
      </c>
      <c r="R64" s="109">
        <f t="shared" si="10"/>
        <v>0</v>
      </c>
      <c r="S64" s="109">
        <f t="shared" si="11"/>
        <v>0</v>
      </c>
    </row>
    <row r="65" spans="1:19" s="12" customFormat="1" ht="20.100000000000001" customHeight="1" x14ac:dyDescent="0.4">
      <c r="A65" s="6">
        <v>62</v>
      </c>
      <c r="B65" s="13"/>
      <c r="C65" s="41"/>
      <c r="D65" s="13"/>
      <c r="E65" s="8"/>
      <c r="F65" s="28">
        <v>9</v>
      </c>
      <c r="G65" s="20">
        <v>0</v>
      </c>
      <c r="H65" s="109">
        <f t="shared" si="0"/>
        <v>-200000</v>
      </c>
      <c r="I65" s="109">
        <f t="shared" si="1"/>
        <v>0</v>
      </c>
      <c r="J65" s="108">
        <f t="shared" si="2"/>
        <v>0</v>
      </c>
      <c r="K65" s="108">
        <f t="shared" si="3"/>
        <v>0</v>
      </c>
      <c r="L65" s="108">
        <f t="shared" si="4"/>
        <v>0</v>
      </c>
      <c r="M65" s="108">
        <f t="shared" si="5"/>
        <v>0</v>
      </c>
      <c r="N65" s="108">
        <f t="shared" si="6"/>
        <v>0</v>
      </c>
      <c r="O65" s="108">
        <f t="shared" si="7"/>
        <v>0</v>
      </c>
      <c r="P65" s="108">
        <f t="shared" si="8"/>
        <v>0</v>
      </c>
      <c r="Q65" s="109">
        <f t="shared" si="9"/>
        <v>0</v>
      </c>
      <c r="R65" s="109">
        <f t="shared" si="10"/>
        <v>0</v>
      </c>
      <c r="S65" s="109">
        <f t="shared" si="11"/>
        <v>0</v>
      </c>
    </row>
    <row r="66" spans="1:19" s="12" customFormat="1" ht="20.100000000000001" customHeight="1" x14ac:dyDescent="0.4">
      <c r="A66" s="6">
        <v>63</v>
      </c>
      <c r="B66" s="14"/>
      <c r="C66" s="43"/>
      <c r="D66" s="14"/>
      <c r="E66" s="34"/>
      <c r="F66" s="28">
        <v>12</v>
      </c>
      <c r="G66" s="20">
        <v>0</v>
      </c>
      <c r="H66" s="109">
        <f t="shared" si="0"/>
        <v>-200000</v>
      </c>
      <c r="I66" s="109">
        <f t="shared" si="1"/>
        <v>0</v>
      </c>
      <c r="J66" s="108">
        <f t="shared" si="2"/>
        <v>0</v>
      </c>
      <c r="K66" s="108">
        <f t="shared" si="3"/>
        <v>0</v>
      </c>
      <c r="L66" s="108">
        <f t="shared" si="4"/>
        <v>0</v>
      </c>
      <c r="M66" s="108">
        <f t="shared" si="5"/>
        <v>0</v>
      </c>
      <c r="N66" s="108">
        <f t="shared" si="6"/>
        <v>0</v>
      </c>
      <c r="O66" s="108">
        <f t="shared" si="7"/>
        <v>0</v>
      </c>
      <c r="P66" s="108">
        <f t="shared" si="8"/>
        <v>0</v>
      </c>
      <c r="Q66" s="109">
        <f t="shared" si="9"/>
        <v>0</v>
      </c>
      <c r="R66" s="109">
        <f t="shared" si="10"/>
        <v>0</v>
      </c>
      <c r="S66" s="109">
        <f t="shared" si="11"/>
        <v>0</v>
      </c>
    </row>
    <row r="67" spans="1:19" s="12" customFormat="1" ht="20.100000000000001" customHeight="1" x14ac:dyDescent="0.4">
      <c r="A67" s="6">
        <v>64</v>
      </c>
      <c r="B67" s="13"/>
      <c r="C67" s="24"/>
      <c r="D67" s="13"/>
      <c r="E67" s="8"/>
      <c r="F67" s="28">
        <v>12</v>
      </c>
      <c r="G67" s="20">
        <v>0</v>
      </c>
      <c r="H67" s="109">
        <f t="shared" si="0"/>
        <v>-200000</v>
      </c>
      <c r="I67" s="109">
        <f t="shared" si="1"/>
        <v>0</v>
      </c>
      <c r="J67" s="108">
        <f t="shared" si="2"/>
        <v>0</v>
      </c>
      <c r="K67" s="108">
        <f t="shared" si="3"/>
        <v>0</v>
      </c>
      <c r="L67" s="108">
        <f t="shared" si="4"/>
        <v>0</v>
      </c>
      <c r="M67" s="108">
        <f t="shared" si="5"/>
        <v>0</v>
      </c>
      <c r="N67" s="108">
        <f t="shared" si="6"/>
        <v>0</v>
      </c>
      <c r="O67" s="108">
        <f t="shared" si="7"/>
        <v>0</v>
      </c>
      <c r="P67" s="108">
        <f t="shared" si="8"/>
        <v>0</v>
      </c>
      <c r="Q67" s="109">
        <f t="shared" si="9"/>
        <v>0</v>
      </c>
      <c r="R67" s="109">
        <f t="shared" si="10"/>
        <v>0</v>
      </c>
      <c r="S67" s="109">
        <f t="shared" si="11"/>
        <v>0</v>
      </c>
    </row>
    <row r="68" spans="1:19" s="12" customFormat="1" ht="20.100000000000001" customHeight="1" x14ac:dyDescent="0.4">
      <c r="A68" s="6">
        <v>65</v>
      </c>
      <c r="B68" s="29"/>
      <c r="C68" s="30"/>
      <c r="D68" s="29"/>
      <c r="E68" s="8"/>
      <c r="F68" s="28">
        <v>3</v>
      </c>
      <c r="G68" s="20">
        <v>0</v>
      </c>
      <c r="H68" s="109">
        <f t="shared" si="0"/>
        <v>-200000</v>
      </c>
      <c r="I68" s="109">
        <f t="shared" si="1"/>
        <v>0</v>
      </c>
      <c r="J68" s="108">
        <f t="shared" si="2"/>
        <v>0</v>
      </c>
      <c r="K68" s="108">
        <f t="shared" si="3"/>
        <v>0</v>
      </c>
      <c r="L68" s="108">
        <f t="shared" si="4"/>
        <v>0</v>
      </c>
      <c r="M68" s="108">
        <f t="shared" si="5"/>
        <v>0</v>
      </c>
      <c r="N68" s="108">
        <f t="shared" si="6"/>
        <v>0</v>
      </c>
      <c r="O68" s="108">
        <f t="shared" si="7"/>
        <v>0</v>
      </c>
      <c r="P68" s="108">
        <f t="shared" si="8"/>
        <v>0</v>
      </c>
      <c r="Q68" s="109">
        <f t="shared" si="9"/>
        <v>0</v>
      </c>
      <c r="R68" s="109">
        <f t="shared" si="10"/>
        <v>0</v>
      </c>
      <c r="S68" s="109">
        <f t="shared" si="11"/>
        <v>0</v>
      </c>
    </row>
    <row r="69" spans="1:19" s="12" customFormat="1" ht="20.100000000000001" customHeight="1" x14ac:dyDescent="0.4">
      <c r="A69" s="6">
        <v>66</v>
      </c>
      <c r="B69" s="13"/>
      <c r="C69" s="24"/>
      <c r="D69" s="13"/>
      <c r="E69" s="8"/>
      <c r="F69" s="28">
        <v>8</v>
      </c>
      <c r="G69" s="20">
        <v>0</v>
      </c>
      <c r="H69" s="109">
        <f t="shared" si="0"/>
        <v>-200000</v>
      </c>
      <c r="I69" s="109">
        <f t="shared" si="1"/>
        <v>0</v>
      </c>
      <c r="J69" s="108">
        <f t="shared" si="2"/>
        <v>0</v>
      </c>
      <c r="K69" s="108">
        <f t="shared" si="3"/>
        <v>0</v>
      </c>
      <c r="L69" s="108">
        <f t="shared" si="4"/>
        <v>0</v>
      </c>
      <c r="M69" s="108">
        <f t="shared" si="5"/>
        <v>0</v>
      </c>
      <c r="N69" s="108">
        <f t="shared" si="6"/>
        <v>0</v>
      </c>
      <c r="O69" s="108">
        <f t="shared" si="7"/>
        <v>0</v>
      </c>
      <c r="P69" s="108">
        <f t="shared" si="8"/>
        <v>0</v>
      </c>
      <c r="Q69" s="109">
        <f t="shared" si="9"/>
        <v>0</v>
      </c>
      <c r="R69" s="109">
        <f t="shared" si="10"/>
        <v>0</v>
      </c>
      <c r="S69" s="109">
        <f t="shared" si="11"/>
        <v>0</v>
      </c>
    </row>
    <row r="70" spans="1:19" s="62" customFormat="1" ht="20.100000000000001" customHeight="1" x14ac:dyDescent="0.4">
      <c r="A70" s="6">
        <v>67</v>
      </c>
      <c r="B70" s="14"/>
      <c r="C70" s="36"/>
      <c r="D70" s="14"/>
      <c r="E70" s="21"/>
      <c r="F70" s="60">
        <v>12</v>
      </c>
      <c r="G70" s="20">
        <v>0</v>
      </c>
      <c r="H70" s="109">
        <f t="shared" si="0"/>
        <v>-200000</v>
      </c>
      <c r="I70" s="109">
        <f t="shared" si="1"/>
        <v>0</v>
      </c>
      <c r="J70" s="108">
        <f t="shared" si="2"/>
        <v>0</v>
      </c>
      <c r="K70" s="108">
        <f t="shared" si="3"/>
        <v>0</v>
      </c>
      <c r="L70" s="108">
        <f t="shared" si="4"/>
        <v>0</v>
      </c>
      <c r="M70" s="108">
        <f t="shared" si="5"/>
        <v>0</v>
      </c>
      <c r="N70" s="108">
        <f t="shared" si="6"/>
        <v>0</v>
      </c>
      <c r="O70" s="108">
        <f t="shared" si="7"/>
        <v>0</v>
      </c>
      <c r="P70" s="108">
        <f t="shared" si="8"/>
        <v>0</v>
      </c>
      <c r="Q70" s="109">
        <f t="shared" si="9"/>
        <v>0</v>
      </c>
      <c r="R70" s="109">
        <f t="shared" si="10"/>
        <v>0</v>
      </c>
      <c r="S70" s="109">
        <f t="shared" si="11"/>
        <v>0</v>
      </c>
    </row>
    <row r="71" spans="1:19" s="62" customFormat="1" ht="20.100000000000001" customHeight="1" x14ac:dyDescent="0.4">
      <c r="A71" s="6">
        <v>68</v>
      </c>
      <c r="B71" s="13"/>
      <c r="C71" s="24"/>
      <c r="D71" s="13"/>
      <c r="E71" s="21"/>
      <c r="F71" s="60">
        <v>12</v>
      </c>
      <c r="G71" s="20">
        <v>0</v>
      </c>
      <c r="H71" s="109">
        <f t="shared" si="0"/>
        <v>-200000</v>
      </c>
      <c r="I71" s="109">
        <f t="shared" si="1"/>
        <v>0</v>
      </c>
      <c r="J71" s="108">
        <f t="shared" si="2"/>
        <v>0</v>
      </c>
      <c r="K71" s="108">
        <f t="shared" si="3"/>
        <v>0</v>
      </c>
      <c r="L71" s="108">
        <f t="shared" si="4"/>
        <v>0</v>
      </c>
      <c r="M71" s="108">
        <f t="shared" si="5"/>
        <v>0</v>
      </c>
      <c r="N71" s="108">
        <f t="shared" si="6"/>
        <v>0</v>
      </c>
      <c r="O71" s="108">
        <f t="shared" si="7"/>
        <v>0</v>
      </c>
      <c r="P71" s="108">
        <f t="shared" si="8"/>
        <v>0</v>
      </c>
      <c r="Q71" s="109">
        <f t="shared" si="9"/>
        <v>0</v>
      </c>
      <c r="R71" s="109">
        <f t="shared" si="10"/>
        <v>0</v>
      </c>
      <c r="S71" s="109">
        <f t="shared" si="11"/>
        <v>0</v>
      </c>
    </row>
    <row r="72" spans="1:19" s="62" customFormat="1" ht="20.100000000000001" customHeight="1" x14ac:dyDescent="0.4">
      <c r="A72" s="6">
        <v>69</v>
      </c>
      <c r="B72" s="14"/>
      <c r="C72" s="36"/>
      <c r="D72" s="14"/>
      <c r="E72" s="21"/>
      <c r="F72" s="60">
        <v>12</v>
      </c>
      <c r="G72" s="20">
        <v>0</v>
      </c>
      <c r="H72" s="109">
        <f t="shared" ref="H72:H86" si="12">-(G72*20%+200000)</f>
        <v>-200000</v>
      </c>
      <c r="I72" s="109">
        <f t="shared" ref="I72:I86" si="13">IF(SUM(G72:H72)&gt;0,SUM(G72:H72),0)</f>
        <v>0</v>
      </c>
      <c r="J72" s="108">
        <f t="shared" ref="J72:J86" si="14">IF(I72&gt;0,IF(I72&gt;=300000,300000*7%,I72*7%),0)</f>
        <v>0</v>
      </c>
      <c r="K72" s="108">
        <f t="shared" ref="K72:K86" si="15">IF(I72&gt;300000,IF((I72-300000)&gt;=300000,300000*11%,(I72-300000)*11%),0)</f>
        <v>0</v>
      </c>
      <c r="L72" s="108">
        <f t="shared" ref="L72:L86" si="16">IF(I72&gt;600000,IF((I72-600000)&gt;=500000,500000*15%,(I72-600000)*15%),0)</f>
        <v>0</v>
      </c>
      <c r="M72" s="108">
        <f t="shared" ref="M72:M86" si="17">IF(I72&gt;1100000,IF((I72-1100000)&gt;=500000,500000*19%,(I72-1100000)*19%),0)</f>
        <v>0</v>
      </c>
      <c r="N72" s="108">
        <f t="shared" ref="N72:N86" si="18">IF(I72&gt;1600000,IF((I72-1600000)&gt;=1600000,1600000*21%,(I72-1600000)*21%),0)</f>
        <v>0</v>
      </c>
      <c r="O72" s="108">
        <f t="shared" ref="O72:O86" si="19">IF(I72&gt;3200000,(I72-3200000)*24%,0)</f>
        <v>0</v>
      </c>
      <c r="P72" s="108">
        <f t="shared" ref="P72:P86" si="20">SUM(J72:O72)</f>
        <v>0</v>
      </c>
      <c r="Q72" s="109">
        <f t="shared" ref="Q72:Q86" si="21">P72/12*F72</f>
        <v>0</v>
      </c>
      <c r="R72" s="109">
        <f t="shared" ref="R72:R86" si="22">G72*1%</f>
        <v>0</v>
      </c>
      <c r="S72" s="109">
        <f t="shared" ref="S72:S86" si="23">IF(Q72&gt;R72,Q72,R72)</f>
        <v>0</v>
      </c>
    </row>
    <row r="73" spans="1:19" s="62" customFormat="1" ht="20.100000000000001" customHeight="1" x14ac:dyDescent="0.4">
      <c r="A73" s="6">
        <v>70</v>
      </c>
      <c r="B73" s="13"/>
      <c r="C73" s="24"/>
      <c r="D73" s="13"/>
      <c r="E73" s="21"/>
      <c r="F73" s="60">
        <v>7</v>
      </c>
      <c r="G73" s="20">
        <v>0</v>
      </c>
      <c r="H73" s="109">
        <f t="shared" si="12"/>
        <v>-200000</v>
      </c>
      <c r="I73" s="109">
        <f t="shared" si="13"/>
        <v>0</v>
      </c>
      <c r="J73" s="108">
        <f t="shared" si="14"/>
        <v>0</v>
      </c>
      <c r="K73" s="108">
        <f t="shared" si="15"/>
        <v>0</v>
      </c>
      <c r="L73" s="108">
        <f t="shared" si="16"/>
        <v>0</v>
      </c>
      <c r="M73" s="108">
        <f t="shared" si="17"/>
        <v>0</v>
      </c>
      <c r="N73" s="108">
        <f t="shared" si="18"/>
        <v>0</v>
      </c>
      <c r="O73" s="108">
        <f t="shared" si="19"/>
        <v>0</v>
      </c>
      <c r="P73" s="108">
        <f t="shared" si="20"/>
        <v>0</v>
      </c>
      <c r="Q73" s="109">
        <f t="shared" si="21"/>
        <v>0</v>
      </c>
      <c r="R73" s="109">
        <f t="shared" si="22"/>
        <v>0</v>
      </c>
      <c r="S73" s="109">
        <f t="shared" si="23"/>
        <v>0</v>
      </c>
    </row>
    <row r="74" spans="1:19" s="62" customFormat="1" ht="20.100000000000001" customHeight="1" x14ac:dyDescent="0.4">
      <c r="A74" s="6">
        <v>71</v>
      </c>
      <c r="B74" s="13"/>
      <c r="C74" s="24"/>
      <c r="D74" s="13"/>
      <c r="E74" s="21"/>
      <c r="F74" s="60">
        <v>2</v>
      </c>
      <c r="G74" s="20">
        <v>0</v>
      </c>
      <c r="H74" s="109">
        <f t="shared" si="12"/>
        <v>-200000</v>
      </c>
      <c r="I74" s="109">
        <f t="shared" si="13"/>
        <v>0</v>
      </c>
      <c r="J74" s="108">
        <f t="shared" si="14"/>
        <v>0</v>
      </c>
      <c r="K74" s="108">
        <f t="shared" si="15"/>
        <v>0</v>
      </c>
      <c r="L74" s="108">
        <f t="shared" si="16"/>
        <v>0</v>
      </c>
      <c r="M74" s="108">
        <f t="shared" si="17"/>
        <v>0</v>
      </c>
      <c r="N74" s="108">
        <f t="shared" si="18"/>
        <v>0</v>
      </c>
      <c r="O74" s="108">
        <f t="shared" si="19"/>
        <v>0</v>
      </c>
      <c r="P74" s="108">
        <f t="shared" si="20"/>
        <v>0</v>
      </c>
      <c r="Q74" s="109">
        <f t="shared" si="21"/>
        <v>0</v>
      </c>
      <c r="R74" s="109">
        <f t="shared" si="22"/>
        <v>0</v>
      </c>
      <c r="S74" s="109">
        <f t="shared" si="23"/>
        <v>0</v>
      </c>
    </row>
    <row r="75" spans="1:19" s="62" customFormat="1" ht="20.100000000000001" customHeight="1" x14ac:dyDescent="0.4">
      <c r="A75" s="6">
        <v>72</v>
      </c>
      <c r="B75" s="21"/>
      <c r="C75" s="63"/>
      <c r="D75" s="21"/>
      <c r="E75" s="21"/>
      <c r="F75" s="60">
        <v>4</v>
      </c>
      <c r="G75" s="20">
        <v>0</v>
      </c>
      <c r="H75" s="109">
        <f t="shared" si="12"/>
        <v>-200000</v>
      </c>
      <c r="I75" s="109">
        <f t="shared" si="13"/>
        <v>0</v>
      </c>
      <c r="J75" s="108">
        <f t="shared" si="14"/>
        <v>0</v>
      </c>
      <c r="K75" s="108">
        <f t="shared" si="15"/>
        <v>0</v>
      </c>
      <c r="L75" s="108">
        <f t="shared" si="16"/>
        <v>0</v>
      </c>
      <c r="M75" s="108">
        <f t="shared" si="17"/>
        <v>0</v>
      </c>
      <c r="N75" s="108">
        <f t="shared" si="18"/>
        <v>0</v>
      </c>
      <c r="O75" s="108">
        <f t="shared" si="19"/>
        <v>0</v>
      </c>
      <c r="P75" s="108">
        <f t="shared" si="20"/>
        <v>0</v>
      </c>
      <c r="Q75" s="109">
        <f t="shared" si="21"/>
        <v>0</v>
      </c>
      <c r="R75" s="109">
        <f t="shared" si="22"/>
        <v>0</v>
      </c>
      <c r="S75" s="109">
        <f t="shared" si="23"/>
        <v>0</v>
      </c>
    </row>
    <row r="76" spans="1:19" s="12" customFormat="1" ht="20.100000000000001" customHeight="1" x14ac:dyDescent="0.4">
      <c r="A76" s="6">
        <v>73</v>
      </c>
      <c r="B76" s="14"/>
      <c r="C76" s="36"/>
      <c r="D76" s="14"/>
      <c r="E76" s="7"/>
      <c r="F76" s="28">
        <v>4</v>
      </c>
      <c r="G76" s="20">
        <v>0</v>
      </c>
      <c r="H76" s="109">
        <f t="shared" si="12"/>
        <v>-200000</v>
      </c>
      <c r="I76" s="109">
        <f t="shared" si="13"/>
        <v>0</v>
      </c>
      <c r="J76" s="108">
        <f t="shared" si="14"/>
        <v>0</v>
      </c>
      <c r="K76" s="108">
        <f t="shared" si="15"/>
        <v>0</v>
      </c>
      <c r="L76" s="108">
        <f t="shared" si="16"/>
        <v>0</v>
      </c>
      <c r="M76" s="108">
        <f t="shared" si="17"/>
        <v>0</v>
      </c>
      <c r="N76" s="108">
        <f t="shared" si="18"/>
        <v>0</v>
      </c>
      <c r="O76" s="108">
        <f t="shared" si="19"/>
        <v>0</v>
      </c>
      <c r="P76" s="108">
        <f t="shared" si="20"/>
        <v>0</v>
      </c>
      <c r="Q76" s="109">
        <f t="shared" si="21"/>
        <v>0</v>
      </c>
      <c r="R76" s="109">
        <f t="shared" si="22"/>
        <v>0</v>
      </c>
      <c r="S76" s="109">
        <f t="shared" si="23"/>
        <v>0</v>
      </c>
    </row>
    <row r="77" spans="1:19" s="12" customFormat="1" ht="20.100000000000001" customHeight="1" x14ac:dyDescent="0.4">
      <c r="A77" s="6">
        <v>74</v>
      </c>
      <c r="B77" s="14"/>
      <c r="C77" s="36"/>
      <c r="D77" s="14"/>
      <c r="E77" s="7"/>
      <c r="F77" s="28">
        <v>12</v>
      </c>
      <c r="G77" s="20">
        <v>0</v>
      </c>
      <c r="H77" s="109">
        <f t="shared" si="12"/>
        <v>-200000</v>
      </c>
      <c r="I77" s="109">
        <f t="shared" si="13"/>
        <v>0</v>
      </c>
      <c r="J77" s="108">
        <f t="shared" si="14"/>
        <v>0</v>
      </c>
      <c r="K77" s="108">
        <f t="shared" si="15"/>
        <v>0</v>
      </c>
      <c r="L77" s="108">
        <f t="shared" si="16"/>
        <v>0</v>
      </c>
      <c r="M77" s="108">
        <f t="shared" si="17"/>
        <v>0</v>
      </c>
      <c r="N77" s="108">
        <f t="shared" si="18"/>
        <v>0</v>
      </c>
      <c r="O77" s="108">
        <f t="shared" si="19"/>
        <v>0</v>
      </c>
      <c r="P77" s="108">
        <f t="shared" si="20"/>
        <v>0</v>
      </c>
      <c r="Q77" s="109">
        <f t="shared" si="21"/>
        <v>0</v>
      </c>
      <c r="R77" s="109">
        <f t="shared" si="22"/>
        <v>0</v>
      </c>
      <c r="S77" s="109">
        <f t="shared" si="23"/>
        <v>0</v>
      </c>
    </row>
    <row r="78" spans="1:19" s="12" customFormat="1" ht="20.100000000000001" customHeight="1" x14ac:dyDescent="0.4">
      <c r="A78" s="6">
        <v>75</v>
      </c>
      <c r="B78" s="14"/>
      <c r="C78" s="36"/>
      <c r="D78" s="14"/>
      <c r="E78" s="7"/>
      <c r="F78" s="28">
        <v>12</v>
      </c>
      <c r="G78" s="20">
        <v>0</v>
      </c>
      <c r="H78" s="109">
        <f t="shared" si="12"/>
        <v>-200000</v>
      </c>
      <c r="I78" s="109">
        <f t="shared" si="13"/>
        <v>0</v>
      </c>
      <c r="J78" s="108">
        <f t="shared" si="14"/>
        <v>0</v>
      </c>
      <c r="K78" s="108">
        <f t="shared" si="15"/>
        <v>0</v>
      </c>
      <c r="L78" s="108">
        <f t="shared" si="16"/>
        <v>0</v>
      </c>
      <c r="M78" s="108">
        <f t="shared" si="17"/>
        <v>0</v>
      </c>
      <c r="N78" s="108">
        <f t="shared" si="18"/>
        <v>0</v>
      </c>
      <c r="O78" s="108">
        <f t="shared" si="19"/>
        <v>0</v>
      </c>
      <c r="P78" s="108">
        <f t="shared" si="20"/>
        <v>0</v>
      </c>
      <c r="Q78" s="109">
        <f t="shared" si="21"/>
        <v>0</v>
      </c>
      <c r="R78" s="109">
        <f t="shared" si="22"/>
        <v>0</v>
      </c>
      <c r="S78" s="109">
        <f t="shared" si="23"/>
        <v>0</v>
      </c>
    </row>
    <row r="79" spans="1:19" s="12" customFormat="1" ht="20.100000000000001" customHeight="1" x14ac:dyDescent="0.4">
      <c r="A79" s="6">
        <v>76</v>
      </c>
      <c r="B79" s="14"/>
      <c r="C79" s="36"/>
      <c r="D79" s="14"/>
      <c r="E79" s="7"/>
      <c r="F79" s="28">
        <v>8</v>
      </c>
      <c r="G79" s="20">
        <v>0</v>
      </c>
      <c r="H79" s="109">
        <f t="shared" si="12"/>
        <v>-200000</v>
      </c>
      <c r="I79" s="109">
        <f t="shared" si="13"/>
        <v>0</v>
      </c>
      <c r="J79" s="108">
        <f t="shared" si="14"/>
        <v>0</v>
      </c>
      <c r="K79" s="108">
        <f t="shared" si="15"/>
        <v>0</v>
      </c>
      <c r="L79" s="108">
        <f t="shared" si="16"/>
        <v>0</v>
      </c>
      <c r="M79" s="108">
        <f t="shared" si="17"/>
        <v>0</v>
      </c>
      <c r="N79" s="108">
        <f t="shared" si="18"/>
        <v>0</v>
      </c>
      <c r="O79" s="108">
        <f t="shared" si="19"/>
        <v>0</v>
      </c>
      <c r="P79" s="108">
        <f t="shared" si="20"/>
        <v>0</v>
      </c>
      <c r="Q79" s="109">
        <f t="shared" si="21"/>
        <v>0</v>
      </c>
      <c r="R79" s="109">
        <f t="shared" si="22"/>
        <v>0</v>
      </c>
      <c r="S79" s="109">
        <f t="shared" si="23"/>
        <v>0</v>
      </c>
    </row>
    <row r="80" spans="1:19" s="12" customFormat="1" ht="20.100000000000001" customHeight="1" x14ac:dyDescent="0.4">
      <c r="A80" s="6">
        <v>77</v>
      </c>
      <c r="B80" s="29"/>
      <c r="C80" s="30"/>
      <c r="D80" s="29"/>
      <c r="E80" s="15"/>
      <c r="F80" s="28">
        <v>4</v>
      </c>
      <c r="G80" s="20">
        <v>0</v>
      </c>
      <c r="H80" s="109">
        <f t="shared" si="12"/>
        <v>-200000</v>
      </c>
      <c r="I80" s="109">
        <f t="shared" si="13"/>
        <v>0</v>
      </c>
      <c r="J80" s="108">
        <f t="shared" si="14"/>
        <v>0</v>
      </c>
      <c r="K80" s="108">
        <f t="shared" si="15"/>
        <v>0</v>
      </c>
      <c r="L80" s="108">
        <f t="shared" si="16"/>
        <v>0</v>
      </c>
      <c r="M80" s="108">
        <f t="shared" si="17"/>
        <v>0</v>
      </c>
      <c r="N80" s="108">
        <f t="shared" si="18"/>
        <v>0</v>
      </c>
      <c r="O80" s="108">
        <f t="shared" si="19"/>
        <v>0</v>
      </c>
      <c r="P80" s="108">
        <f t="shared" si="20"/>
        <v>0</v>
      </c>
      <c r="Q80" s="109">
        <f t="shared" si="21"/>
        <v>0</v>
      </c>
      <c r="R80" s="109">
        <f t="shared" si="22"/>
        <v>0</v>
      </c>
      <c r="S80" s="109">
        <f t="shared" si="23"/>
        <v>0</v>
      </c>
    </row>
    <row r="81" spans="1:19" s="12" customFormat="1" ht="20.100000000000001" customHeight="1" x14ac:dyDescent="0.4">
      <c r="A81" s="6">
        <v>78</v>
      </c>
      <c r="B81" s="7"/>
      <c r="C81" s="33"/>
      <c r="D81" s="7"/>
      <c r="E81" s="8"/>
      <c r="F81" s="28">
        <v>8</v>
      </c>
      <c r="G81" s="20">
        <v>0</v>
      </c>
      <c r="H81" s="109">
        <f t="shared" si="12"/>
        <v>-200000</v>
      </c>
      <c r="I81" s="109">
        <f t="shared" si="13"/>
        <v>0</v>
      </c>
      <c r="J81" s="108">
        <f t="shared" si="14"/>
        <v>0</v>
      </c>
      <c r="K81" s="108">
        <f t="shared" si="15"/>
        <v>0</v>
      </c>
      <c r="L81" s="108">
        <f t="shared" si="16"/>
        <v>0</v>
      </c>
      <c r="M81" s="108">
        <f t="shared" si="17"/>
        <v>0</v>
      </c>
      <c r="N81" s="108">
        <f t="shared" si="18"/>
        <v>0</v>
      </c>
      <c r="O81" s="108">
        <f t="shared" si="19"/>
        <v>0</v>
      </c>
      <c r="P81" s="108">
        <f t="shared" si="20"/>
        <v>0</v>
      </c>
      <c r="Q81" s="109">
        <f t="shared" si="21"/>
        <v>0</v>
      </c>
      <c r="R81" s="109">
        <f t="shared" si="22"/>
        <v>0</v>
      </c>
      <c r="S81" s="109">
        <f t="shared" si="23"/>
        <v>0</v>
      </c>
    </row>
    <row r="82" spans="1:19" s="12" customFormat="1" ht="20.100000000000001" customHeight="1" x14ac:dyDescent="0.4">
      <c r="A82" s="6">
        <v>79</v>
      </c>
      <c r="B82" s="13"/>
      <c r="C82" s="24"/>
      <c r="D82" s="13"/>
      <c r="E82" s="7"/>
      <c r="F82" s="28">
        <v>2</v>
      </c>
      <c r="G82" s="20">
        <v>0</v>
      </c>
      <c r="H82" s="109">
        <f t="shared" si="12"/>
        <v>-200000</v>
      </c>
      <c r="I82" s="109">
        <f t="shared" si="13"/>
        <v>0</v>
      </c>
      <c r="J82" s="108">
        <f t="shared" si="14"/>
        <v>0</v>
      </c>
      <c r="K82" s="108">
        <f t="shared" si="15"/>
        <v>0</v>
      </c>
      <c r="L82" s="108">
        <f t="shared" si="16"/>
        <v>0</v>
      </c>
      <c r="M82" s="108">
        <f t="shared" si="17"/>
        <v>0</v>
      </c>
      <c r="N82" s="108">
        <f t="shared" si="18"/>
        <v>0</v>
      </c>
      <c r="O82" s="108">
        <f t="shared" si="19"/>
        <v>0</v>
      </c>
      <c r="P82" s="108">
        <f t="shared" si="20"/>
        <v>0</v>
      </c>
      <c r="Q82" s="109">
        <f t="shared" si="21"/>
        <v>0</v>
      </c>
      <c r="R82" s="109">
        <f t="shared" si="22"/>
        <v>0</v>
      </c>
      <c r="S82" s="109">
        <f t="shared" si="23"/>
        <v>0</v>
      </c>
    </row>
    <row r="83" spans="1:19" s="12" customFormat="1" ht="20.100000000000001" customHeight="1" x14ac:dyDescent="0.4">
      <c r="A83" s="6">
        <v>80</v>
      </c>
      <c r="B83" s="13"/>
      <c r="C83" s="24"/>
      <c r="D83" s="13"/>
      <c r="E83" s="7"/>
      <c r="F83" s="28">
        <v>3</v>
      </c>
      <c r="G83" s="20">
        <v>0</v>
      </c>
      <c r="H83" s="109">
        <f t="shared" si="12"/>
        <v>-200000</v>
      </c>
      <c r="I83" s="109">
        <f t="shared" si="13"/>
        <v>0</v>
      </c>
      <c r="J83" s="108">
        <f t="shared" si="14"/>
        <v>0</v>
      </c>
      <c r="K83" s="108">
        <f t="shared" si="15"/>
        <v>0</v>
      </c>
      <c r="L83" s="108">
        <f t="shared" si="16"/>
        <v>0</v>
      </c>
      <c r="M83" s="108">
        <f t="shared" si="17"/>
        <v>0</v>
      </c>
      <c r="N83" s="108">
        <f t="shared" si="18"/>
        <v>0</v>
      </c>
      <c r="O83" s="108">
        <f t="shared" si="19"/>
        <v>0</v>
      </c>
      <c r="P83" s="108">
        <f t="shared" si="20"/>
        <v>0</v>
      </c>
      <c r="Q83" s="109">
        <f t="shared" si="21"/>
        <v>0</v>
      </c>
      <c r="R83" s="109">
        <f t="shared" si="22"/>
        <v>0</v>
      </c>
      <c r="S83" s="109">
        <f t="shared" si="23"/>
        <v>0</v>
      </c>
    </row>
    <row r="84" spans="1:19" s="12" customFormat="1" ht="20.100000000000001" customHeight="1" x14ac:dyDescent="0.4">
      <c r="A84" s="6">
        <v>81</v>
      </c>
      <c r="B84" s="14"/>
      <c r="C84" s="36"/>
      <c r="D84" s="14"/>
      <c r="E84" s="15"/>
      <c r="F84" s="28">
        <v>1</v>
      </c>
      <c r="G84" s="20">
        <v>0</v>
      </c>
      <c r="H84" s="109">
        <f t="shared" si="12"/>
        <v>-200000</v>
      </c>
      <c r="I84" s="109">
        <f t="shared" si="13"/>
        <v>0</v>
      </c>
      <c r="J84" s="108">
        <f t="shared" si="14"/>
        <v>0</v>
      </c>
      <c r="K84" s="108">
        <f t="shared" si="15"/>
        <v>0</v>
      </c>
      <c r="L84" s="108">
        <f t="shared" si="16"/>
        <v>0</v>
      </c>
      <c r="M84" s="108">
        <f t="shared" si="17"/>
        <v>0</v>
      </c>
      <c r="N84" s="108">
        <f t="shared" si="18"/>
        <v>0</v>
      </c>
      <c r="O84" s="108">
        <f t="shared" si="19"/>
        <v>0</v>
      </c>
      <c r="P84" s="108">
        <f t="shared" si="20"/>
        <v>0</v>
      </c>
      <c r="Q84" s="109">
        <f t="shared" si="21"/>
        <v>0</v>
      </c>
      <c r="R84" s="109">
        <f t="shared" si="22"/>
        <v>0</v>
      </c>
      <c r="S84" s="109">
        <f t="shared" si="23"/>
        <v>0</v>
      </c>
    </row>
    <row r="85" spans="1:19" s="12" customFormat="1" ht="20.100000000000001" customHeight="1" x14ac:dyDescent="0.4">
      <c r="A85" s="6">
        <v>82</v>
      </c>
      <c r="B85" s="29"/>
      <c r="C85" s="30"/>
      <c r="D85" s="29"/>
      <c r="E85" s="15"/>
      <c r="F85" s="28">
        <v>1</v>
      </c>
      <c r="G85" s="20">
        <v>0</v>
      </c>
      <c r="H85" s="109">
        <f t="shared" si="12"/>
        <v>-200000</v>
      </c>
      <c r="I85" s="109">
        <f t="shared" si="13"/>
        <v>0</v>
      </c>
      <c r="J85" s="108">
        <f t="shared" si="14"/>
        <v>0</v>
      </c>
      <c r="K85" s="108">
        <f t="shared" si="15"/>
        <v>0</v>
      </c>
      <c r="L85" s="108">
        <f t="shared" si="16"/>
        <v>0</v>
      </c>
      <c r="M85" s="108">
        <f t="shared" si="17"/>
        <v>0</v>
      </c>
      <c r="N85" s="108">
        <f t="shared" si="18"/>
        <v>0</v>
      </c>
      <c r="O85" s="108">
        <f t="shared" si="19"/>
        <v>0</v>
      </c>
      <c r="P85" s="108">
        <f t="shared" si="20"/>
        <v>0</v>
      </c>
      <c r="Q85" s="109">
        <f t="shared" si="21"/>
        <v>0</v>
      </c>
      <c r="R85" s="109">
        <f t="shared" si="22"/>
        <v>0</v>
      </c>
      <c r="S85" s="109">
        <f t="shared" si="23"/>
        <v>0</v>
      </c>
    </row>
    <row r="86" spans="1:19" s="12" customFormat="1" ht="20.100000000000001" customHeight="1" x14ac:dyDescent="0.4">
      <c r="A86" s="6">
        <v>83</v>
      </c>
      <c r="B86" s="14"/>
      <c r="C86" s="36"/>
      <c r="D86" s="14"/>
      <c r="E86" s="8"/>
      <c r="F86" s="28">
        <v>1</v>
      </c>
      <c r="G86" s="20">
        <v>0</v>
      </c>
      <c r="H86" s="109">
        <f t="shared" si="12"/>
        <v>-200000</v>
      </c>
      <c r="I86" s="109">
        <f t="shared" si="13"/>
        <v>0</v>
      </c>
      <c r="J86" s="108">
        <f t="shared" si="14"/>
        <v>0</v>
      </c>
      <c r="K86" s="108">
        <f t="shared" si="15"/>
        <v>0</v>
      </c>
      <c r="L86" s="108">
        <f t="shared" si="16"/>
        <v>0</v>
      </c>
      <c r="M86" s="108">
        <f t="shared" si="17"/>
        <v>0</v>
      </c>
      <c r="N86" s="108">
        <f t="shared" si="18"/>
        <v>0</v>
      </c>
      <c r="O86" s="108">
        <f t="shared" si="19"/>
        <v>0</v>
      </c>
      <c r="P86" s="108">
        <f t="shared" si="20"/>
        <v>0</v>
      </c>
      <c r="Q86" s="109">
        <f t="shared" si="21"/>
        <v>0</v>
      </c>
      <c r="R86" s="109">
        <f t="shared" si="22"/>
        <v>0</v>
      </c>
      <c r="S86" s="112">
        <f t="shared" si="23"/>
        <v>0</v>
      </c>
    </row>
    <row r="87" spans="1:19" s="12" customFormat="1" ht="20.100000000000001" customHeight="1" thickBot="1" x14ac:dyDescent="0.45">
      <c r="C87" s="44"/>
      <c r="G87" s="32">
        <f>SUM(G4:G86)</f>
        <v>0</v>
      </c>
      <c r="H87" s="32">
        <f t="shared" ref="H87:S87" si="24">SUM(H4:H86)</f>
        <v>-16600000</v>
      </c>
      <c r="I87" s="32">
        <f t="shared" si="24"/>
        <v>0</v>
      </c>
      <c r="J87" s="32">
        <f t="shared" si="24"/>
        <v>0</v>
      </c>
      <c r="K87" s="32">
        <f t="shared" si="24"/>
        <v>0</v>
      </c>
      <c r="L87" s="32">
        <f t="shared" si="24"/>
        <v>0</v>
      </c>
      <c r="M87" s="32">
        <f t="shared" si="24"/>
        <v>0</v>
      </c>
      <c r="N87" s="32">
        <f t="shared" si="24"/>
        <v>0</v>
      </c>
      <c r="O87" s="32">
        <f t="shared" si="24"/>
        <v>0</v>
      </c>
      <c r="P87" s="32">
        <f t="shared" si="24"/>
        <v>0</v>
      </c>
      <c r="Q87" s="114">
        <f t="shared" si="24"/>
        <v>0</v>
      </c>
      <c r="R87" s="32">
        <f t="shared" si="24"/>
        <v>0</v>
      </c>
      <c r="S87" s="111">
        <f t="shared" si="24"/>
        <v>0</v>
      </c>
    </row>
    <row r="88" spans="1:19" ht="20.100000000000001" customHeight="1" thickTop="1" x14ac:dyDescent="0.3"/>
    <row r="89" spans="1:19" ht="20.100000000000001" customHeight="1" x14ac:dyDescent="0.3">
      <c r="P89" t="s">
        <v>52</v>
      </c>
      <c r="S89" s="109">
        <v>-2715881.2</v>
      </c>
    </row>
    <row r="91" spans="1:19" ht="15" thickBot="1" x14ac:dyDescent="0.35">
      <c r="S91" s="113">
        <f>SUM(S87:S90)</f>
        <v>-2715881.2</v>
      </c>
    </row>
    <row r="92" spans="1:19" ht="15" thickTop="1" x14ac:dyDescent="0.3"/>
    <row r="109" ht="32.25" customHeight="1" x14ac:dyDescent="0.3"/>
    <row r="14530" spans="3:3" x14ac:dyDescent="0.3">
      <c r="C14530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FORM H1</vt:lpstr>
      <vt:lpstr>PAYE PAYMENTS</vt:lpstr>
      <vt:lpstr>TCC</vt:lpstr>
      <vt:lpstr>PROJECTED PAYROLL FOR NEXT YEAR</vt:lpstr>
      <vt:lpstr>PAYROLL SUMMARY</vt:lpstr>
      <vt:lpstr>PAYROLL COMPUTATION</vt:lpstr>
      <vt:lpstr>'FORM H1'!Print_Area</vt:lpstr>
      <vt:lpstr>'PAYE PAYMENTS'!Print_Area</vt:lpstr>
      <vt:lpstr>'PAYROLL SUMMARY'!Print_Area</vt:lpstr>
      <vt:lpstr>'PROJECTED PAYROLL FOR NEXT YEAR'!Print_Area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CATERNBURY</dc:creator>
  <cp:lastModifiedBy>Windows User</cp:lastModifiedBy>
  <cp:lastPrinted>2019-10-18T08:38:14Z</cp:lastPrinted>
  <dcterms:created xsi:type="dcterms:W3CDTF">2015-10-16T13:51:42Z</dcterms:created>
  <dcterms:modified xsi:type="dcterms:W3CDTF">2023-12-26T13:21:15Z</dcterms:modified>
</cp:coreProperties>
</file>